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FT\MP2021\Lipová 2\"/>
    </mc:Choice>
  </mc:AlternateContent>
  <xr:revisionPtr revIDLastSave="0" documentId="13_ncr:1_{2A968554-498E-4ABE-9F50-BEE1E6C8C478}" xr6:coauthVersionLast="47" xr6:coauthVersionMax="47" xr10:uidLastSave="{00000000-0000-0000-0000-000000000000}"/>
  <bookViews>
    <workbookView xWindow="-103" yWindow="-103" windowWidth="33120" windowHeight="18120" xr2:uid="{8104DD36-2D49-4B1F-B296-36E875E09B2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4" i="1" l="1"/>
  <c r="D54" i="1"/>
  <c r="AO53" i="1"/>
  <c r="H53" i="1"/>
  <c r="G53" i="1"/>
  <c r="E53" i="1"/>
  <c r="AO52" i="1"/>
  <c r="H52" i="1"/>
  <c r="G52" i="1"/>
  <c r="E52" i="1"/>
  <c r="AO51" i="1"/>
  <c r="H51" i="1"/>
  <c r="G51" i="1"/>
  <c r="E51" i="1"/>
  <c r="AO50" i="1"/>
  <c r="H50" i="1"/>
  <c r="G50" i="1"/>
  <c r="E50" i="1"/>
  <c r="F48" i="1"/>
  <c r="D48" i="1"/>
  <c r="AO47" i="1"/>
  <c r="H47" i="1"/>
  <c r="G47" i="1"/>
  <c r="AO46" i="1"/>
  <c r="H46" i="1"/>
  <c r="G46" i="1"/>
  <c r="AO45" i="1"/>
  <c r="H45" i="1"/>
  <c r="G45" i="1"/>
  <c r="E45" i="1"/>
  <c r="AO44" i="1"/>
  <c r="H44" i="1"/>
  <c r="G44" i="1"/>
  <c r="E44" i="1"/>
  <c r="AO43" i="1"/>
  <c r="H43" i="1"/>
  <c r="G43" i="1"/>
  <c r="E43" i="1"/>
  <c r="AO42" i="1"/>
  <c r="H42" i="1"/>
  <c r="G42" i="1"/>
  <c r="E42" i="1"/>
  <c r="AO41" i="1"/>
  <c r="H41" i="1"/>
  <c r="G41" i="1"/>
  <c r="E41" i="1"/>
  <c r="AO40" i="1"/>
  <c r="H40" i="1"/>
  <c r="G40" i="1"/>
  <c r="E40" i="1"/>
  <c r="F38" i="1"/>
  <c r="D38" i="1"/>
  <c r="H37" i="1"/>
  <c r="G37" i="1"/>
  <c r="E37" i="1"/>
  <c r="AO36" i="1"/>
  <c r="H36" i="1"/>
  <c r="G36" i="1"/>
  <c r="AO35" i="1"/>
  <c r="H35" i="1"/>
  <c r="G35" i="1"/>
  <c r="E35" i="1"/>
  <c r="AO34" i="1"/>
  <c r="H34" i="1"/>
  <c r="G34" i="1"/>
  <c r="E34" i="1"/>
  <c r="AO33" i="1"/>
  <c r="H33" i="1"/>
  <c r="G33" i="1"/>
  <c r="E33" i="1"/>
  <c r="F31" i="1"/>
  <c r="D31" i="1"/>
  <c r="H29" i="1"/>
  <c r="G29" i="1"/>
  <c r="E29" i="1"/>
  <c r="AO28" i="1"/>
  <c r="H28" i="1"/>
  <c r="G28" i="1"/>
  <c r="AO27" i="1"/>
  <c r="H27" i="1"/>
  <c r="G27" i="1"/>
  <c r="E27" i="1"/>
  <c r="AO26" i="1"/>
  <c r="H26" i="1"/>
  <c r="G26" i="1"/>
  <c r="E26" i="1"/>
  <c r="AO25" i="1"/>
  <c r="H25" i="1"/>
  <c r="G25" i="1"/>
  <c r="E25" i="1"/>
  <c r="F22" i="1"/>
  <c r="D22" i="1"/>
  <c r="AO21" i="1"/>
  <c r="H21" i="1"/>
  <c r="G21" i="1"/>
  <c r="AO20" i="1"/>
  <c r="H20" i="1"/>
  <c r="G20" i="1"/>
  <c r="AO19" i="1"/>
  <c r="H19" i="1"/>
  <c r="G19" i="1"/>
  <c r="E19" i="1"/>
  <c r="AO18" i="1"/>
  <c r="H18" i="1"/>
  <c r="G18" i="1"/>
  <c r="E18" i="1"/>
  <c r="AO17" i="1"/>
  <c r="H17" i="1"/>
  <c r="G17" i="1"/>
  <c r="E17" i="1"/>
  <c r="AO16" i="1"/>
  <c r="H16" i="1"/>
  <c r="G16" i="1"/>
  <c r="E16" i="1"/>
  <c r="AO15" i="1"/>
  <c r="H15" i="1"/>
  <c r="G15" i="1"/>
  <c r="E15" i="1"/>
  <c r="AO14" i="1"/>
  <c r="H14" i="1"/>
  <c r="G14" i="1"/>
  <c r="E14" i="1"/>
  <c r="AO13" i="1"/>
  <c r="H13" i="1"/>
  <c r="G13" i="1"/>
  <c r="E13" i="1"/>
  <c r="AO12" i="1"/>
  <c r="H12" i="1"/>
  <c r="G12" i="1"/>
  <c r="E12" i="1"/>
  <c r="AO11" i="1"/>
  <c r="H11" i="1"/>
  <c r="G11" i="1"/>
  <c r="E11" i="1"/>
  <c r="AO10" i="1"/>
  <c r="H10" i="1"/>
  <c r="G10" i="1"/>
  <c r="E10" i="1"/>
  <c r="AO9" i="1"/>
  <c r="H9" i="1"/>
  <c r="G9" i="1"/>
  <c r="E9" i="1"/>
  <c r="AO8" i="1"/>
  <c r="H8" i="1"/>
  <c r="G8" i="1"/>
  <c r="E8" i="1"/>
</calcChain>
</file>

<file path=xl/sharedStrings.xml><?xml version="1.0" encoding="utf-8"?>
<sst xmlns="http://schemas.openxmlformats.org/spreadsheetml/2006/main" count="206" uniqueCount="125">
  <si>
    <t>Terč č.:</t>
  </si>
  <si>
    <t>Pozice</t>
  </si>
  <si>
    <t>S</t>
  </si>
  <si>
    <t>K</t>
  </si>
  <si>
    <t>KS</t>
  </si>
  <si>
    <t>SS</t>
  </si>
  <si>
    <t>Killzóna(mm)</t>
  </si>
  <si>
    <t>Vzdálenost(m)</t>
  </si>
  <si>
    <t>PCP muži</t>
  </si>
  <si>
    <t>Přezdívka</t>
  </si>
  <si>
    <t>Příjmení</t>
  </si>
  <si>
    <t>Jméno</t>
  </si>
  <si>
    <t>Sobota</t>
  </si>
  <si>
    <t>%</t>
  </si>
  <si>
    <t>Neděle</t>
  </si>
  <si>
    <t>Celkem</t>
  </si>
  <si>
    <t>Pořadí</t>
  </si>
  <si>
    <t>Josef</t>
  </si>
  <si>
    <t>Jansa</t>
  </si>
  <si>
    <t>1</t>
  </si>
  <si>
    <t>xpetrx</t>
  </si>
  <si>
    <t>Šindelka</t>
  </si>
  <si>
    <t>Petr</t>
  </si>
  <si>
    <t>2</t>
  </si>
  <si>
    <t>Vladimír.K</t>
  </si>
  <si>
    <t>Kvapil</t>
  </si>
  <si>
    <t>Vladimír</t>
  </si>
  <si>
    <t>3</t>
  </si>
  <si>
    <t>Vavra</t>
  </si>
  <si>
    <t>4</t>
  </si>
  <si>
    <t>Hombre</t>
  </si>
  <si>
    <t>Peřina</t>
  </si>
  <si>
    <t>Ivo</t>
  </si>
  <si>
    <t>5-6</t>
  </si>
  <si>
    <t>Zuki</t>
  </si>
  <si>
    <t>Vydařelý</t>
  </si>
  <si>
    <t>Jiří</t>
  </si>
  <si>
    <t>John Steele</t>
  </si>
  <si>
    <t>Tuček</t>
  </si>
  <si>
    <t>7-8</t>
  </si>
  <si>
    <t>PetrŠ</t>
  </si>
  <si>
    <t>Šín</t>
  </si>
  <si>
    <t>Zedr68</t>
  </si>
  <si>
    <t>Indra</t>
  </si>
  <si>
    <t>Zdeněk</t>
  </si>
  <si>
    <t>9</t>
  </si>
  <si>
    <t>Kohout</t>
  </si>
  <si>
    <t>Valchář</t>
  </si>
  <si>
    <t>Martin</t>
  </si>
  <si>
    <t>10</t>
  </si>
  <si>
    <t>Riči</t>
  </si>
  <si>
    <t>Niemiec</t>
  </si>
  <si>
    <t>Richard</t>
  </si>
  <si>
    <t>11</t>
  </si>
  <si>
    <t>Jeff</t>
  </si>
  <si>
    <t>Kolář</t>
  </si>
  <si>
    <t>Zbyněk</t>
  </si>
  <si>
    <t>12</t>
  </si>
  <si>
    <t>Radek</t>
  </si>
  <si>
    <t>Kostík</t>
  </si>
  <si>
    <t>13-14</t>
  </si>
  <si>
    <t>Šindy</t>
  </si>
  <si>
    <t>Jan</t>
  </si>
  <si>
    <t>max.</t>
  </si>
  <si>
    <t>PCP veteráni</t>
  </si>
  <si>
    <t>Lesák</t>
  </si>
  <si>
    <t>Ratislav</t>
  </si>
  <si>
    <t>Dědeček</t>
  </si>
  <si>
    <t>Rykr</t>
  </si>
  <si>
    <t>Alda</t>
  </si>
  <si>
    <t>Mikulecký</t>
  </si>
  <si>
    <t>Aleš</t>
  </si>
  <si>
    <t>Kicmis</t>
  </si>
  <si>
    <t>Šimčík</t>
  </si>
  <si>
    <t>Oldřich</t>
  </si>
  <si>
    <t>Myšák</t>
  </si>
  <si>
    <t>Košák</t>
  </si>
  <si>
    <t>Michal</t>
  </si>
  <si>
    <t>5</t>
  </si>
  <si>
    <t>PCP ženy</t>
  </si>
  <si>
    <t>Maruš</t>
  </si>
  <si>
    <t>Kvapilová</t>
  </si>
  <si>
    <t>Marie</t>
  </si>
  <si>
    <t>Monika</t>
  </si>
  <si>
    <t>Jansová</t>
  </si>
  <si>
    <t>Majka</t>
  </si>
  <si>
    <t>Šindelková</t>
  </si>
  <si>
    <t>Petrová</t>
  </si>
  <si>
    <t>Gabriela</t>
  </si>
  <si>
    <t>Katka</t>
  </si>
  <si>
    <t>Pavloskova</t>
  </si>
  <si>
    <t>Katarina</t>
  </si>
  <si>
    <t>Pružiny</t>
  </si>
  <si>
    <t>ušák</t>
  </si>
  <si>
    <t>Zajíček</t>
  </si>
  <si>
    <t>Miroslav</t>
  </si>
  <si>
    <t>Marťyn</t>
  </si>
  <si>
    <t>Šafránek</t>
  </si>
  <si>
    <t>Zed</t>
  </si>
  <si>
    <t>Doupovec</t>
  </si>
  <si>
    <t>mates444</t>
  </si>
  <si>
    <t>Polakov</t>
  </si>
  <si>
    <t>tomahawk</t>
  </si>
  <si>
    <t>Sekyra</t>
  </si>
  <si>
    <t>Mirek</t>
  </si>
  <si>
    <t>Marcela</t>
  </si>
  <si>
    <t>Bolková</t>
  </si>
  <si>
    <t>6</t>
  </si>
  <si>
    <t>risa.k</t>
  </si>
  <si>
    <t>Kozel</t>
  </si>
  <si>
    <t>7</t>
  </si>
  <si>
    <t>Cuarm</t>
  </si>
  <si>
    <t>Jiri</t>
  </si>
  <si>
    <t>Bilek</t>
  </si>
  <si>
    <t>8</t>
  </si>
  <si>
    <t>PCP Junioři</t>
  </si>
  <si>
    <t>Elca</t>
  </si>
  <si>
    <t>Vávrová</t>
  </si>
  <si>
    <t>Eliška</t>
  </si>
  <si>
    <t>Marián</t>
  </si>
  <si>
    <t>Baňas</t>
  </si>
  <si>
    <t>Baňasová</t>
  </si>
  <si>
    <t>Terezie</t>
  </si>
  <si>
    <t>Víťa</t>
  </si>
  <si>
    <t>Vít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</si>
</sst>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6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sz val="14"/>
      <name val="Arial"/>
      <family val="2"/>
      <charset val="238"/>
    </font>
    <font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9" fontId="2" fillId="0" borderId="0" xfId="1" applyFont="1" applyAlignment="1"/>
    <xf numFmtId="49" fontId="2" fillId="0" borderId="0" xfId="0" applyNumberFormat="1" applyFont="1" applyAlignment="1">
      <alignment horizontal="center"/>
    </xf>
    <xf numFmtId="0" fontId="5" fillId="2" borderId="1" xfId="0" applyFont="1" applyFill="1" applyBorder="1"/>
    <xf numFmtId="9" fontId="5" fillId="2" borderId="1" xfId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wrapText="1"/>
    </xf>
    <xf numFmtId="0" fontId="2" fillId="0" borderId="1" xfId="0" applyFont="1" applyBorder="1"/>
    <xf numFmtId="9" fontId="2" fillId="0" borderId="1" xfId="1" applyFont="1" applyBorder="1" applyAlignment="1"/>
    <xf numFmtId="49" fontId="2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3" fillId="0" borderId="0" xfId="0" applyFont="1" applyAlignment="1">
      <alignment horizontal="right"/>
    </xf>
    <xf numFmtId="0" fontId="8" fillId="0" borderId="0" xfId="0" applyFont="1"/>
    <xf numFmtId="9" fontId="2" fillId="0" borderId="1" xfId="1" applyFont="1" applyFill="1" applyBorder="1" applyAlignment="1"/>
    <xf numFmtId="0" fontId="6" fillId="0" borderId="0" xfId="0" applyFont="1" applyBorder="1" applyAlignment="1">
      <alignment wrapText="1"/>
    </xf>
    <xf numFmtId="0" fontId="2" fillId="0" borderId="0" xfId="0" applyFont="1" applyBorder="1"/>
    <xf numFmtId="9" fontId="2" fillId="0" borderId="0" xfId="1" applyFont="1" applyBorder="1" applyAlignment="1"/>
    <xf numFmtId="49" fontId="2" fillId="0" borderId="0" xfId="0" applyNumberFormat="1" applyFont="1" applyBorder="1" applyAlignment="1">
      <alignment horizontal="center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7D018-1094-4309-AF9C-F6A0D261A4F3}">
  <sheetPr>
    <pageSetUpPr fitToPage="1"/>
  </sheetPr>
  <dimension ref="A1:AO54"/>
  <sheetViews>
    <sheetView tabSelected="1" workbookViewId="0">
      <selection activeCell="AR28" sqref="AR28"/>
    </sheetView>
  </sheetViews>
  <sheetFormatPr defaultRowHeight="14.6" x14ac:dyDescent="0.4"/>
  <cols>
    <col min="1" max="1" width="19" bestFit="1" customWidth="1"/>
    <col min="2" max="2" width="13.3828125" bestFit="1" customWidth="1"/>
    <col min="3" max="3" width="10.23046875" bestFit="1" customWidth="1"/>
    <col min="4" max="4" width="8.15234375" bestFit="1" customWidth="1"/>
    <col min="5" max="5" width="6.4609375" bestFit="1" customWidth="1"/>
    <col min="6" max="6" width="8" bestFit="1" customWidth="1"/>
    <col min="7" max="7" width="6.4609375" bestFit="1" customWidth="1"/>
    <col min="8" max="8" width="8.69140625" bestFit="1" customWidth="1"/>
    <col min="9" max="9" width="7.53515625" bestFit="1" customWidth="1"/>
    <col min="10" max="10" width="14.84375" bestFit="1" customWidth="1"/>
    <col min="11" max="34" width="2.84375" bestFit="1" customWidth="1"/>
    <col min="35" max="35" width="3.15234375" bestFit="1" customWidth="1"/>
    <col min="36" max="39" width="2.84375" bestFit="1" customWidth="1"/>
    <col min="40" max="40" width="3.15234375" bestFit="1" customWidth="1"/>
    <col min="41" max="41" width="3.69140625" customWidth="1"/>
    <col min="42" max="54" width="4.765625" customWidth="1"/>
  </cols>
  <sheetData>
    <row r="1" spans="1:41" ht="15.45" x14ac:dyDescent="0.4">
      <c r="J1" s="1" t="s">
        <v>0</v>
      </c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  <c r="AF1" s="2">
        <v>22</v>
      </c>
      <c r="AG1" s="2">
        <v>23</v>
      </c>
      <c r="AH1" s="2">
        <v>24</v>
      </c>
      <c r="AI1" s="2">
        <v>25</v>
      </c>
      <c r="AJ1" s="2">
        <v>26</v>
      </c>
      <c r="AK1" s="2">
        <v>27</v>
      </c>
      <c r="AL1" s="2">
        <v>28</v>
      </c>
      <c r="AM1" s="2">
        <v>29</v>
      </c>
      <c r="AN1" s="2">
        <v>30</v>
      </c>
    </row>
    <row r="2" spans="1:41" ht="15.45" x14ac:dyDescent="0.4">
      <c r="J2" s="1" t="s">
        <v>1</v>
      </c>
      <c r="K2" s="2"/>
      <c r="L2" s="2"/>
      <c r="M2" s="2"/>
      <c r="N2" s="3" t="s">
        <v>2</v>
      </c>
      <c r="O2" s="2"/>
      <c r="P2" s="2"/>
      <c r="Q2" s="3" t="s">
        <v>3</v>
      </c>
      <c r="R2" s="2"/>
      <c r="S2" s="3" t="s">
        <v>3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3" t="s">
        <v>4</v>
      </c>
      <c r="AJ2" s="2"/>
      <c r="AK2" s="2"/>
      <c r="AL2" s="2"/>
      <c r="AM2" s="2"/>
      <c r="AN2" s="3" t="s">
        <v>5</v>
      </c>
    </row>
    <row r="3" spans="1:41" ht="15.45" x14ac:dyDescent="0.4">
      <c r="J3" s="1" t="s">
        <v>6</v>
      </c>
      <c r="K3" s="2">
        <v>36</v>
      </c>
      <c r="L3" s="2">
        <v>20</v>
      </c>
      <c r="M3" s="2">
        <v>15</v>
      </c>
      <c r="N3" s="2">
        <v>35</v>
      </c>
      <c r="O3" s="2">
        <v>35</v>
      </c>
      <c r="P3" s="2">
        <v>26</v>
      </c>
      <c r="Q3" s="2">
        <v>35</v>
      </c>
      <c r="R3" s="2">
        <v>42</v>
      </c>
      <c r="S3" s="2">
        <v>35</v>
      </c>
      <c r="T3" s="2">
        <v>44</v>
      </c>
      <c r="U3" s="2">
        <v>30</v>
      </c>
      <c r="V3" s="2">
        <v>15</v>
      </c>
      <c r="W3" s="2">
        <v>32</v>
      </c>
      <c r="X3" s="2">
        <v>20</v>
      </c>
      <c r="Y3" s="2">
        <v>20</v>
      </c>
      <c r="Z3" s="2">
        <v>20</v>
      </c>
      <c r="AA3" s="2">
        <v>25</v>
      </c>
      <c r="AB3" s="2">
        <v>15</v>
      </c>
      <c r="AC3" s="2">
        <v>20</v>
      </c>
      <c r="AD3" s="2">
        <v>32</v>
      </c>
      <c r="AE3" s="2">
        <v>30</v>
      </c>
      <c r="AF3" s="2">
        <v>35</v>
      </c>
      <c r="AG3" s="2">
        <v>20</v>
      </c>
      <c r="AH3" s="2">
        <v>25</v>
      </c>
      <c r="AI3" s="2">
        <v>35</v>
      </c>
      <c r="AJ3" s="2">
        <v>15</v>
      </c>
      <c r="AK3" s="2">
        <v>42</v>
      </c>
      <c r="AL3" s="2">
        <v>30</v>
      </c>
      <c r="AM3" s="2">
        <v>15</v>
      </c>
      <c r="AN3" s="2">
        <v>35</v>
      </c>
    </row>
    <row r="4" spans="1:41" ht="15.45" x14ac:dyDescent="0.4">
      <c r="J4" s="1" t="s">
        <v>7</v>
      </c>
      <c r="K4" s="2">
        <v>34</v>
      </c>
      <c r="L4" s="2">
        <v>8</v>
      </c>
      <c r="M4" s="2">
        <v>12</v>
      </c>
      <c r="N4" s="2">
        <v>21</v>
      </c>
      <c r="O4" s="2">
        <v>25</v>
      </c>
      <c r="P4" s="2">
        <v>34</v>
      </c>
      <c r="Q4" s="2">
        <v>31</v>
      </c>
      <c r="R4" s="2">
        <v>34</v>
      </c>
      <c r="S4" s="2">
        <v>29</v>
      </c>
      <c r="T4" s="2">
        <v>40</v>
      </c>
      <c r="U4" s="2">
        <v>29</v>
      </c>
      <c r="V4" s="2">
        <v>20</v>
      </c>
      <c r="W4" s="2">
        <v>30</v>
      </c>
      <c r="X4" s="2">
        <v>23</v>
      </c>
      <c r="Y4" s="2">
        <v>9</v>
      </c>
      <c r="Z4" s="2">
        <v>16</v>
      </c>
      <c r="AA4" s="2">
        <v>30</v>
      </c>
      <c r="AB4" s="2">
        <v>14</v>
      </c>
      <c r="AC4" s="2">
        <v>28</v>
      </c>
      <c r="AD4" s="2">
        <v>35</v>
      </c>
      <c r="AE4" s="2">
        <v>33</v>
      </c>
      <c r="AF4" s="2">
        <v>41</v>
      </c>
      <c r="AG4" s="2">
        <v>23</v>
      </c>
      <c r="AH4" s="2">
        <v>34</v>
      </c>
      <c r="AI4" s="2">
        <v>30</v>
      </c>
      <c r="AJ4" s="2">
        <v>19</v>
      </c>
      <c r="AK4" s="2">
        <v>41</v>
      </c>
      <c r="AL4" s="2">
        <v>36</v>
      </c>
      <c r="AM4" s="2">
        <v>15</v>
      </c>
      <c r="AN4" s="2">
        <v>30</v>
      </c>
    </row>
    <row r="5" spans="1:41" x14ac:dyDescent="0.4">
      <c r="AG5" s="2"/>
    </row>
    <row r="6" spans="1:41" ht="20.149999999999999" x14ac:dyDescent="0.5">
      <c r="A6" s="4" t="s">
        <v>8</v>
      </c>
      <c r="B6" s="5"/>
      <c r="C6" s="6"/>
      <c r="D6" s="1"/>
      <c r="E6" s="7"/>
      <c r="F6" s="1"/>
      <c r="G6" s="7"/>
      <c r="H6" s="1"/>
      <c r="I6" s="8"/>
      <c r="AG6" s="2"/>
    </row>
    <row r="7" spans="1:41" ht="15.45" x14ac:dyDescent="0.4">
      <c r="A7" s="9" t="s">
        <v>9</v>
      </c>
      <c r="B7" s="9" t="s">
        <v>10</v>
      </c>
      <c r="C7" s="9" t="s">
        <v>11</v>
      </c>
      <c r="D7" s="9" t="s">
        <v>12</v>
      </c>
      <c r="E7" s="10" t="s">
        <v>13</v>
      </c>
      <c r="F7" s="11" t="s">
        <v>14</v>
      </c>
      <c r="G7" s="10" t="s">
        <v>13</v>
      </c>
      <c r="H7" s="9" t="s">
        <v>15</v>
      </c>
      <c r="I7" s="12" t="s">
        <v>16</v>
      </c>
    </row>
    <row r="8" spans="1:41" ht="17.600000000000001" x14ac:dyDescent="0.4">
      <c r="A8" s="13" t="s">
        <v>17</v>
      </c>
      <c r="B8" s="13" t="s">
        <v>18</v>
      </c>
      <c r="C8" s="13" t="s">
        <v>17</v>
      </c>
      <c r="D8" s="14">
        <v>55</v>
      </c>
      <c r="E8" s="15">
        <f t="shared" ref="E8:E19" si="0">D8/55</f>
        <v>1</v>
      </c>
      <c r="F8" s="14">
        <v>51</v>
      </c>
      <c r="G8" s="15">
        <f t="shared" ref="G8:G21" si="1">F8/54</f>
        <v>0.94444444444444442</v>
      </c>
      <c r="H8" s="14">
        <f t="shared" ref="H8:H21" si="2">D8+F8</f>
        <v>106</v>
      </c>
      <c r="I8" s="16" t="s">
        <v>19</v>
      </c>
      <c r="K8">
        <v>2</v>
      </c>
      <c r="L8">
        <v>2</v>
      </c>
      <c r="M8">
        <v>2</v>
      </c>
      <c r="N8">
        <v>2</v>
      </c>
      <c r="O8">
        <v>2</v>
      </c>
      <c r="P8">
        <v>1</v>
      </c>
      <c r="Q8">
        <v>1</v>
      </c>
      <c r="R8">
        <v>0</v>
      </c>
      <c r="S8">
        <v>1</v>
      </c>
      <c r="T8">
        <v>2</v>
      </c>
      <c r="U8">
        <v>2</v>
      </c>
      <c r="V8">
        <v>2</v>
      </c>
      <c r="W8">
        <v>2</v>
      </c>
      <c r="X8">
        <v>2</v>
      </c>
      <c r="Y8">
        <v>2</v>
      </c>
      <c r="Z8">
        <v>2</v>
      </c>
      <c r="AA8">
        <v>2</v>
      </c>
      <c r="AB8">
        <v>2</v>
      </c>
      <c r="AC8">
        <v>1</v>
      </c>
      <c r="AD8">
        <v>2</v>
      </c>
      <c r="AE8">
        <v>2</v>
      </c>
      <c r="AF8">
        <v>1</v>
      </c>
      <c r="AG8">
        <v>2</v>
      </c>
      <c r="AH8">
        <v>2</v>
      </c>
      <c r="AI8">
        <v>1</v>
      </c>
      <c r="AJ8">
        <v>2</v>
      </c>
      <c r="AK8">
        <v>1</v>
      </c>
      <c r="AL8">
        <v>2</v>
      </c>
      <c r="AM8">
        <v>2</v>
      </c>
      <c r="AN8">
        <v>2</v>
      </c>
      <c r="AO8">
        <f>SUM(K8:AN8)</f>
        <v>51</v>
      </c>
    </row>
    <row r="9" spans="1:41" ht="17.600000000000001" x14ac:dyDescent="0.4">
      <c r="A9" s="17" t="s">
        <v>20</v>
      </c>
      <c r="B9" s="17" t="s">
        <v>21</v>
      </c>
      <c r="C9" s="17" t="s">
        <v>22</v>
      </c>
      <c r="D9" s="14">
        <v>49</v>
      </c>
      <c r="E9" s="15">
        <f>D9/55</f>
        <v>0.89090909090909087</v>
      </c>
      <c r="F9" s="14">
        <v>54</v>
      </c>
      <c r="G9" s="15">
        <f>F9/54</f>
        <v>1</v>
      </c>
      <c r="H9" s="14">
        <f>D9+F9</f>
        <v>103</v>
      </c>
      <c r="I9" s="16" t="s">
        <v>23</v>
      </c>
      <c r="K9">
        <v>0</v>
      </c>
      <c r="L9">
        <v>2</v>
      </c>
      <c r="M9">
        <v>2</v>
      </c>
      <c r="N9">
        <v>1</v>
      </c>
      <c r="O9">
        <v>2</v>
      </c>
      <c r="P9">
        <v>2</v>
      </c>
      <c r="Q9">
        <v>1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>
        <v>2</v>
      </c>
      <c r="AE9">
        <v>1</v>
      </c>
      <c r="AF9">
        <v>1</v>
      </c>
      <c r="AG9">
        <v>2</v>
      </c>
      <c r="AH9">
        <v>2</v>
      </c>
      <c r="AI9">
        <v>2</v>
      </c>
      <c r="AJ9">
        <v>2</v>
      </c>
      <c r="AK9">
        <v>2</v>
      </c>
      <c r="AL9">
        <v>2</v>
      </c>
      <c r="AM9">
        <v>2</v>
      </c>
      <c r="AN9">
        <v>2</v>
      </c>
      <c r="AO9">
        <f t="shared" ref="AO9:AO53" si="3">SUM(K9:AN9)</f>
        <v>54</v>
      </c>
    </row>
    <row r="10" spans="1:41" ht="17.600000000000001" x14ac:dyDescent="0.4">
      <c r="A10" s="13" t="s">
        <v>24</v>
      </c>
      <c r="B10" s="13" t="s">
        <v>25</v>
      </c>
      <c r="C10" s="13" t="s">
        <v>26</v>
      </c>
      <c r="D10" s="14">
        <v>51</v>
      </c>
      <c r="E10" s="15">
        <f t="shared" si="0"/>
        <v>0.92727272727272725</v>
      </c>
      <c r="F10" s="14">
        <v>52</v>
      </c>
      <c r="G10" s="15">
        <f t="shared" si="1"/>
        <v>0.96296296296296291</v>
      </c>
      <c r="H10" s="14">
        <f t="shared" si="2"/>
        <v>103</v>
      </c>
      <c r="I10" s="16" t="s">
        <v>27</v>
      </c>
      <c r="K10">
        <v>2</v>
      </c>
      <c r="L10">
        <v>2</v>
      </c>
      <c r="M10">
        <v>2</v>
      </c>
      <c r="N10">
        <v>1</v>
      </c>
      <c r="O10">
        <v>2</v>
      </c>
      <c r="P10">
        <v>2</v>
      </c>
      <c r="Q10">
        <v>1</v>
      </c>
      <c r="R10">
        <v>2</v>
      </c>
      <c r="S10">
        <v>1</v>
      </c>
      <c r="T10">
        <v>2</v>
      </c>
      <c r="U10">
        <v>1</v>
      </c>
      <c r="V10">
        <v>1</v>
      </c>
      <c r="W10">
        <v>2</v>
      </c>
      <c r="X10">
        <v>2</v>
      </c>
      <c r="Y10">
        <v>2</v>
      </c>
      <c r="Z10">
        <v>2</v>
      </c>
      <c r="AA10">
        <v>2</v>
      </c>
      <c r="AB10">
        <v>2</v>
      </c>
      <c r="AC10">
        <v>1</v>
      </c>
      <c r="AD10">
        <v>2</v>
      </c>
      <c r="AE10">
        <v>2</v>
      </c>
      <c r="AF10">
        <v>1</v>
      </c>
      <c r="AG10">
        <v>2</v>
      </c>
      <c r="AH10">
        <v>2</v>
      </c>
      <c r="AI10">
        <v>2</v>
      </c>
      <c r="AJ10">
        <v>2</v>
      </c>
      <c r="AK10">
        <v>2</v>
      </c>
      <c r="AL10">
        <v>1</v>
      </c>
      <c r="AM10">
        <v>2</v>
      </c>
      <c r="AN10">
        <v>2</v>
      </c>
      <c r="AO10">
        <f t="shared" si="3"/>
        <v>52</v>
      </c>
    </row>
    <row r="11" spans="1:41" ht="17.600000000000001" x14ac:dyDescent="0.4">
      <c r="A11" s="17" t="s">
        <v>22</v>
      </c>
      <c r="B11" s="17" t="s">
        <v>28</v>
      </c>
      <c r="C11" s="17" t="s">
        <v>22</v>
      </c>
      <c r="D11" s="14">
        <v>51</v>
      </c>
      <c r="E11" s="15">
        <f t="shared" si="0"/>
        <v>0.92727272727272725</v>
      </c>
      <c r="F11" s="14">
        <v>52</v>
      </c>
      <c r="G11" s="15">
        <f t="shared" si="1"/>
        <v>0.96296296296296291</v>
      </c>
      <c r="H11" s="14">
        <f t="shared" si="2"/>
        <v>103</v>
      </c>
      <c r="I11" s="16" t="s">
        <v>29</v>
      </c>
      <c r="K11">
        <v>1</v>
      </c>
      <c r="L11">
        <v>2</v>
      </c>
      <c r="M11">
        <v>2</v>
      </c>
      <c r="N11">
        <v>1</v>
      </c>
      <c r="O11">
        <v>1</v>
      </c>
      <c r="P11">
        <v>2</v>
      </c>
      <c r="Q11">
        <v>1</v>
      </c>
      <c r="R11">
        <v>2</v>
      </c>
      <c r="S11">
        <v>1</v>
      </c>
      <c r="T11">
        <v>1</v>
      </c>
      <c r="U11">
        <v>2</v>
      </c>
      <c r="V11">
        <v>2</v>
      </c>
      <c r="W11">
        <v>2</v>
      </c>
      <c r="X11">
        <v>1</v>
      </c>
      <c r="Y11">
        <v>2</v>
      </c>
      <c r="Z11">
        <v>2</v>
      </c>
      <c r="AA11">
        <v>2</v>
      </c>
      <c r="AB11">
        <v>2</v>
      </c>
      <c r="AC11">
        <v>2</v>
      </c>
      <c r="AD11">
        <v>2</v>
      </c>
      <c r="AE11">
        <v>2</v>
      </c>
      <c r="AF11">
        <v>2</v>
      </c>
      <c r="AG11">
        <v>2</v>
      </c>
      <c r="AH11">
        <v>2</v>
      </c>
      <c r="AI11">
        <v>2</v>
      </c>
      <c r="AJ11">
        <v>2</v>
      </c>
      <c r="AK11">
        <v>2</v>
      </c>
      <c r="AL11">
        <v>1</v>
      </c>
      <c r="AM11">
        <v>2</v>
      </c>
      <c r="AN11">
        <v>2</v>
      </c>
      <c r="AO11">
        <f t="shared" si="3"/>
        <v>52</v>
      </c>
    </row>
    <row r="12" spans="1:41" ht="17.600000000000001" x14ac:dyDescent="0.4">
      <c r="A12" s="17" t="s">
        <v>30</v>
      </c>
      <c r="B12" s="17" t="s">
        <v>31</v>
      </c>
      <c r="C12" s="17" t="s">
        <v>32</v>
      </c>
      <c r="D12" s="14">
        <v>51</v>
      </c>
      <c r="E12" s="15">
        <f t="shared" si="0"/>
        <v>0.92727272727272725</v>
      </c>
      <c r="F12" s="14">
        <v>51</v>
      </c>
      <c r="G12" s="15">
        <f t="shared" si="1"/>
        <v>0.94444444444444442</v>
      </c>
      <c r="H12" s="14">
        <f t="shared" si="2"/>
        <v>102</v>
      </c>
      <c r="I12" s="16" t="s">
        <v>33</v>
      </c>
      <c r="K12">
        <v>2</v>
      </c>
      <c r="L12">
        <v>1</v>
      </c>
      <c r="M12">
        <v>2</v>
      </c>
      <c r="N12">
        <v>0</v>
      </c>
      <c r="O12">
        <v>2</v>
      </c>
      <c r="P12">
        <v>2</v>
      </c>
      <c r="Q12">
        <v>1</v>
      </c>
      <c r="R12">
        <v>2</v>
      </c>
      <c r="S12">
        <v>1</v>
      </c>
      <c r="T12">
        <v>2</v>
      </c>
      <c r="U12">
        <v>2</v>
      </c>
      <c r="V12">
        <v>1</v>
      </c>
      <c r="W12">
        <v>2</v>
      </c>
      <c r="X12">
        <v>2</v>
      </c>
      <c r="Y12">
        <v>2</v>
      </c>
      <c r="Z12">
        <v>2</v>
      </c>
      <c r="AA12">
        <v>2</v>
      </c>
      <c r="AB12">
        <v>2</v>
      </c>
      <c r="AC12">
        <v>2</v>
      </c>
      <c r="AD12">
        <v>2</v>
      </c>
      <c r="AE12">
        <v>2</v>
      </c>
      <c r="AF12">
        <v>2</v>
      </c>
      <c r="AG12">
        <v>2</v>
      </c>
      <c r="AH12">
        <v>1</v>
      </c>
      <c r="AI12">
        <v>2</v>
      </c>
      <c r="AJ12">
        <v>2</v>
      </c>
      <c r="AK12">
        <v>1</v>
      </c>
      <c r="AL12">
        <v>1</v>
      </c>
      <c r="AM12">
        <v>2</v>
      </c>
      <c r="AN12">
        <v>2</v>
      </c>
      <c r="AO12">
        <f t="shared" si="3"/>
        <v>51</v>
      </c>
    </row>
    <row r="13" spans="1:41" ht="17.600000000000001" x14ac:dyDescent="0.4">
      <c r="A13" s="13" t="s">
        <v>34</v>
      </c>
      <c r="B13" s="13" t="s">
        <v>35</v>
      </c>
      <c r="C13" s="13" t="s">
        <v>36</v>
      </c>
      <c r="D13" s="14">
        <v>50</v>
      </c>
      <c r="E13" s="15">
        <f t="shared" si="0"/>
        <v>0.90909090909090906</v>
      </c>
      <c r="F13" s="14">
        <v>52</v>
      </c>
      <c r="G13" s="15">
        <f t="shared" si="1"/>
        <v>0.96296296296296291</v>
      </c>
      <c r="H13" s="14">
        <f t="shared" si="2"/>
        <v>102</v>
      </c>
      <c r="I13" s="16" t="s">
        <v>33</v>
      </c>
      <c r="K13">
        <v>2</v>
      </c>
      <c r="L13">
        <v>2</v>
      </c>
      <c r="M13">
        <v>2</v>
      </c>
      <c r="N13">
        <v>0</v>
      </c>
      <c r="O13">
        <v>2</v>
      </c>
      <c r="P13">
        <v>2</v>
      </c>
      <c r="Q13">
        <v>1</v>
      </c>
      <c r="R13">
        <v>2</v>
      </c>
      <c r="S13">
        <v>2</v>
      </c>
      <c r="T13">
        <v>2</v>
      </c>
      <c r="U13">
        <v>2</v>
      </c>
      <c r="V13">
        <v>2</v>
      </c>
      <c r="W13">
        <v>1</v>
      </c>
      <c r="X13">
        <v>2</v>
      </c>
      <c r="Y13">
        <v>2</v>
      </c>
      <c r="Z13">
        <v>2</v>
      </c>
      <c r="AA13">
        <v>2</v>
      </c>
      <c r="AB13">
        <v>2</v>
      </c>
      <c r="AC13">
        <v>1</v>
      </c>
      <c r="AD13">
        <v>2</v>
      </c>
      <c r="AE13">
        <v>1</v>
      </c>
      <c r="AF13">
        <v>2</v>
      </c>
      <c r="AG13">
        <v>2</v>
      </c>
      <c r="AH13">
        <v>2</v>
      </c>
      <c r="AI13">
        <v>2</v>
      </c>
      <c r="AJ13">
        <v>2</v>
      </c>
      <c r="AK13">
        <v>2</v>
      </c>
      <c r="AL13">
        <v>2</v>
      </c>
      <c r="AM13">
        <v>1</v>
      </c>
      <c r="AN13">
        <v>1</v>
      </c>
      <c r="AO13">
        <f t="shared" si="3"/>
        <v>52</v>
      </c>
    </row>
    <row r="14" spans="1:41" ht="17.600000000000001" x14ac:dyDescent="0.4">
      <c r="A14" s="17" t="s">
        <v>37</v>
      </c>
      <c r="B14" s="17" t="s">
        <v>38</v>
      </c>
      <c r="C14" s="17" t="s">
        <v>26</v>
      </c>
      <c r="D14" s="14">
        <v>49</v>
      </c>
      <c r="E14" s="15">
        <f t="shared" si="0"/>
        <v>0.89090909090909087</v>
      </c>
      <c r="F14" s="14">
        <v>52</v>
      </c>
      <c r="G14" s="15">
        <f t="shared" si="1"/>
        <v>0.96296296296296291</v>
      </c>
      <c r="H14" s="14">
        <f t="shared" si="2"/>
        <v>101</v>
      </c>
      <c r="I14" s="16" t="s">
        <v>39</v>
      </c>
      <c r="K14">
        <v>2</v>
      </c>
      <c r="L14">
        <v>1</v>
      </c>
      <c r="M14">
        <v>2</v>
      </c>
      <c r="N14">
        <v>2</v>
      </c>
      <c r="O14">
        <v>2</v>
      </c>
      <c r="P14">
        <v>1</v>
      </c>
      <c r="Q14">
        <v>1</v>
      </c>
      <c r="R14">
        <v>2</v>
      </c>
      <c r="S14">
        <v>2</v>
      </c>
      <c r="T14">
        <v>1</v>
      </c>
      <c r="U14">
        <v>2</v>
      </c>
      <c r="V14">
        <v>2</v>
      </c>
      <c r="W14">
        <v>2</v>
      </c>
      <c r="X14">
        <v>2</v>
      </c>
      <c r="Y14">
        <v>2</v>
      </c>
      <c r="Z14">
        <v>2</v>
      </c>
      <c r="AA14">
        <v>1</v>
      </c>
      <c r="AB14">
        <v>2</v>
      </c>
      <c r="AC14">
        <v>1</v>
      </c>
      <c r="AD14">
        <v>2</v>
      </c>
      <c r="AE14">
        <v>2</v>
      </c>
      <c r="AF14">
        <v>1</v>
      </c>
      <c r="AG14">
        <v>2</v>
      </c>
      <c r="AH14">
        <v>2</v>
      </c>
      <c r="AI14">
        <v>2</v>
      </c>
      <c r="AJ14">
        <v>2</v>
      </c>
      <c r="AK14">
        <v>1</v>
      </c>
      <c r="AL14">
        <v>2</v>
      </c>
      <c r="AM14">
        <v>2</v>
      </c>
      <c r="AN14">
        <v>2</v>
      </c>
      <c r="AO14">
        <f t="shared" si="3"/>
        <v>52</v>
      </c>
    </row>
    <row r="15" spans="1:41" ht="17.600000000000001" x14ac:dyDescent="0.4">
      <c r="A15" s="13" t="s">
        <v>40</v>
      </c>
      <c r="B15" s="13" t="s">
        <v>41</v>
      </c>
      <c r="C15" s="13" t="s">
        <v>22</v>
      </c>
      <c r="D15" s="14">
        <v>48</v>
      </c>
      <c r="E15" s="15">
        <f t="shared" si="0"/>
        <v>0.87272727272727268</v>
      </c>
      <c r="F15" s="14">
        <v>53</v>
      </c>
      <c r="G15" s="15">
        <f t="shared" si="1"/>
        <v>0.98148148148148151</v>
      </c>
      <c r="H15" s="14">
        <f t="shared" si="2"/>
        <v>101</v>
      </c>
      <c r="I15" s="16" t="s">
        <v>39</v>
      </c>
      <c r="K15">
        <v>2</v>
      </c>
      <c r="L15">
        <v>1</v>
      </c>
      <c r="M15">
        <v>2</v>
      </c>
      <c r="N15">
        <v>2</v>
      </c>
      <c r="O15">
        <v>1</v>
      </c>
      <c r="P15">
        <v>2</v>
      </c>
      <c r="Q15">
        <v>2</v>
      </c>
      <c r="R15">
        <v>2</v>
      </c>
      <c r="S15">
        <v>2</v>
      </c>
      <c r="T15">
        <v>2</v>
      </c>
      <c r="U15">
        <v>2</v>
      </c>
      <c r="V15">
        <v>2</v>
      </c>
      <c r="W15">
        <v>1</v>
      </c>
      <c r="X15">
        <v>2</v>
      </c>
      <c r="Y15">
        <v>2</v>
      </c>
      <c r="Z15">
        <v>2</v>
      </c>
      <c r="AA15">
        <v>2</v>
      </c>
      <c r="AB15">
        <v>2</v>
      </c>
      <c r="AC15">
        <v>2</v>
      </c>
      <c r="AD15">
        <v>2</v>
      </c>
      <c r="AE15">
        <v>1</v>
      </c>
      <c r="AF15">
        <v>0</v>
      </c>
      <c r="AG15">
        <v>2</v>
      </c>
      <c r="AH15">
        <v>2</v>
      </c>
      <c r="AI15">
        <v>2</v>
      </c>
      <c r="AJ15">
        <v>2</v>
      </c>
      <c r="AK15">
        <v>2</v>
      </c>
      <c r="AL15">
        <v>1</v>
      </c>
      <c r="AM15">
        <v>2</v>
      </c>
      <c r="AN15">
        <v>2</v>
      </c>
      <c r="AO15">
        <f t="shared" si="3"/>
        <v>53</v>
      </c>
    </row>
    <row r="16" spans="1:41" ht="17.600000000000001" x14ac:dyDescent="0.4">
      <c r="A16" s="13" t="s">
        <v>42</v>
      </c>
      <c r="B16" s="13" t="s">
        <v>43</v>
      </c>
      <c r="C16" s="13" t="s">
        <v>44</v>
      </c>
      <c r="D16" s="14">
        <v>49</v>
      </c>
      <c r="E16" s="15">
        <f t="shared" si="0"/>
        <v>0.89090909090909087</v>
      </c>
      <c r="F16" s="14">
        <v>50</v>
      </c>
      <c r="G16" s="15">
        <f t="shared" si="1"/>
        <v>0.92592592592592593</v>
      </c>
      <c r="H16" s="14">
        <f t="shared" si="2"/>
        <v>99</v>
      </c>
      <c r="I16" s="16" t="s">
        <v>45</v>
      </c>
      <c r="K16">
        <v>2</v>
      </c>
      <c r="L16">
        <v>2</v>
      </c>
      <c r="M16">
        <v>2</v>
      </c>
      <c r="N16">
        <v>1</v>
      </c>
      <c r="O16">
        <v>2</v>
      </c>
      <c r="P16">
        <v>2</v>
      </c>
      <c r="Q16">
        <v>1</v>
      </c>
      <c r="R16">
        <v>0</v>
      </c>
      <c r="S16">
        <v>1</v>
      </c>
      <c r="T16">
        <v>2</v>
      </c>
      <c r="U16">
        <v>2</v>
      </c>
      <c r="V16">
        <v>2</v>
      </c>
      <c r="W16">
        <v>2</v>
      </c>
      <c r="X16">
        <v>2</v>
      </c>
      <c r="Y16">
        <v>2</v>
      </c>
      <c r="Z16">
        <v>2</v>
      </c>
      <c r="AA16">
        <v>1</v>
      </c>
      <c r="AB16">
        <v>2</v>
      </c>
      <c r="AC16">
        <v>2</v>
      </c>
      <c r="AD16">
        <v>2</v>
      </c>
      <c r="AE16">
        <v>2</v>
      </c>
      <c r="AF16">
        <v>1</v>
      </c>
      <c r="AG16">
        <v>2</v>
      </c>
      <c r="AH16">
        <v>2</v>
      </c>
      <c r="AI16">
        <v>1</v>
      </c>
      <c r="AJ16">
        <v>2</v>
      </c>
      <c r="AK16">
        <v>2</v>
      </c>
      <c r="AL16">
        <v>1</v>
      </c>
      <c r="AM16">
        <v>2</v>
      </c>
      <c r="AN16">
        <v>1</v>
      </c>
      <c r="AO16">
        <f t="shared" si="3"/>
        <v>50</v>
      </c>
    </row>
    <row r="17" spans="1:41" ht="17.600000000000001" x14ac:dyDescent="0.4">
      <c r="A17" s="13" t="s">
        <v>46</v>
      </c>
      <c r="B17" s="13" t="s">
        <v>47</v>
      </c>
      <c r="C17" s="13" t="s">
        <v>48</v>
      </c>
      <c r="D17" s="14">
        <v>48</v>
      </c>
      <c r="E17" s="15">
        <f t="shared" si="0"/>
        <v>0.87272727272727268</v>
      </c>
      <c r="F17" s="14">
        <v>47</v>
      </c>
      <c r="G17" s="15">
        <f t="shared" si="1"/>
        <v>0.87037037037037035</v>
      </c>
      <c r="H17" s="14">
        <f t="shared" si="2"/>
        <v>95</v>
      </c>
      <c r="I17" s="16" t="s">
        <v>49</v>
      </c>
      <c r="K17">
        <v>2</v>
      </c>
      <c r="L17">
        <v>2</v>
      </c>
      <c r="M17">
        <v>2</v>
      </c>
      <c r="N17">
        <v>1</v>
      </c>
      <c r="O17">
        <v>2</v>
      </c>
      <c r="P17">
        <v>2</v>
      </c>
      <c r="Q17">
        <v>1</v>
      </c>
      <c r="R17">
        <v>2</v>
      </c>
      <c r="S17">
        <v>1</v>
      </c>
      <c r="T17">
        <v>1</v>
      </c>
      <c r="U17">
        <v>1</v>
      </c>
      <c r="V17">
        <v>2</v>
      </c>
      <c r="W17">
        <v>1</v>
      </c>
      <c r="X17">
        <v>2</v>
      </c>
      <c r="Y17">
        <v>1</v>
      </c>
      <c r="Z17">
        <v>2</v>
      </c>
      <c r="AA17">
        <v>2</v>
      </c>
      <c r="AB17">
        <v>1</v>
      </c>
      <c r="AC17">
        <v>1</v>
      </c>
      <c r="AD17">
        <v>1</v>
      </c>
      <c r="AE17">
        <v>2</v>
      </c>
      <c r="AF17">
        <v>1</v>
      </c>
      <c r="AG17">
        <v>2</v>
      </c>
      <c r="AH17">
        <v>2</v>
      </c>
      <c r="AI17">
        <v>1</v>
      </c>
      <c r="AJ17">
        <v>2</v>
      </c>
      <c r="AK17">
        <v>1</v>
      </c>
      <c r="AL17">
        <v>2</v>
      </c>
      <c r="AM17">
        <v>2</v>
      </c>
      <c r="AN17">
        <v>2</v>
      </c>
      <c r="AO17">
        <f t="shared" si="3"/>
        <v>47</v>
      </c>
    </row>
    <row r="18" spans="1:41" ht="17.600000000000001" x14ac:dyDescent="0.4">
      <c r="A18" s="13" t="s">
        <v>50</v>
      </c>
      <c r="B18" s="13" t="s">
        <v>51</v>
      </c>
      <c r="C18" s="13" t="s">
        <v>52</v>
      </c>
      <c r="D18" s="14">
        <v>43</v>
      </c>
      <c r="E18" s="15">
        <f t="shared" si="0"/>
        <v>0.78181818181818186</v>
      </c>
      <c r="F18" s="14">
        <v>46</v>
      </c>
      <c r="G18" s="15">
        <f t="shared" si="1"/>
        <v>0.85185185185185186</v>
      </c>
      <c r="H18" s="14">
        <f t="shared" si="2"/>
        <v>89</v>
      </c>
      <c r="I18" s="16" t="s">
        <v>53</v>
      </c>
      <c r="K18">
        <v>2</v>
      </c>
      <c r="L18">
        <v>2</v>
      </c>
      <c r="M18">
        <v>2</v>
      </c>
      <c r="N18">
        <v>1</v>
      </c>
      <c r="O18">
        <v>1</v>
      </c>
      <c r="P18">
        <v>1</v>
      </c>
      <c r="Q18">
        <v>1</v>
      </c>
      <c r="R18">
        <v>1</v>
      </c>
      <c r="S18">
        <v>1</v>
      </c>
      <c r="T18">
        <v>2</v>
      </c>
      <c r="U18">
        <v>2</v>
      </c>
      <c r="V18">
        <v>1</v>
      </c>
      <c r="W18">
        <v>2</v>
      </c>
      <c r="X18">
        <v>2</v>
      </c>
      <c r="Y18">
        <v>2</v>
      </c>
      <c r="Z18">
        <v>2</v>
      </c>
      <c r="AA18">
        <v>1</v>
      </c>
      <c r="AB18">
        <v>2</v>
      </c>
      <c r="AC18">
        <v>1</v>
      </c>
      <c r="AD18">
        <v>2</v>
      </c>
      <c r="AE18">
        <v>2</v>
      </c>
      <c r="AF18">
        <v>2</v>
      </c>
      <c r="AG18">
        <v>2</v>
      </c>
      <c r="AH18">
        <v>2</v>
      </c>
      <c r="AI18">
        <v>0</v>
      </c>
      <c r="AJ18">
        <v>2</v>
      </c>
      <c r="AK18">
        <v>1</v>
      </c>
      <c r="AL18">
        <v>1</v>
      </c>
      <c r="AM18">
        <v>2</v>
      </c>
      <c r="AN18">
        <v>1</v>
      </c>
      <c r="AO18">
        <f t="shared" si="3"/>
        <v>46</v>
      </c>
    </row>
    <row r="19" spans="1:41" ht="17.600000000000001" x14ac:dyDescent="0.4">
      <c r="A19" s="13" t="s">
        <v>54</v>
      </c>
      <c r="B19" s="13" t="s">
        <v>55</v>
      </c>
      <c r="C19" s="13" t="s">
        <v>56</v>
      </c>
      <c r="D19" s="14">
        <v>38</v>
      </c>
      <c r="E19" s="15">
        <f t="shared" si="0"/>
        <v>0.69090909090909092</v>
      </c>
      <c r="F19" s="14">
        <v>42</v>
      </c>
      <c r="G19" s="15">
        <f t="shared" si="1"/>
        <v>0.77777777777777779</v>
      </c>
      <c r="H19" s="14">
        <f t="shared" si="2"/>
        <v>80</v>
      </c>
      <c r="I19" s="16" t="s">
        <v>57</v>
      </c>
      <c r="K19">
        <v>2</v>
      </c>
      <c r="L19">
        <v>2</v>
      </c>
      <c r="M19">
        <v>1</v>
      </c>
      <c r="N19">
        <v>1</v>
      </c>
      <c r="O19">
        <v>1</v>
      </c>
      <c r="P19">
        <v>2</v>
      </c>
      <c r="Q19">
        <v>1</v>
      </c>
      <c r="R19">
        <v>0</v>
      </c>
      <c r="S19">
        <v>1</v>
      </c>
      <c r="T19">
        <v>1</v>
      </c>
      <c r="U19">
        <v>1</v>
      </c>
      <c r="V19">
        <v>1</v>
      </c>
      <c r="W19">
        <v>1</v>
      </c>
      <c r="X19">
        <v>2</v>
      </c>
      <c r="Y19">
        <v>1</v>
      </c>
      <c r="Z19">
        <v>1</v>
      </c>
      <c r="AA19">
        <v>2</v>
      </c>
      <c r="AB19">
        <v>1</v>
      </c>
      <c r="AC19">
        <v>0</v>
      </c>
      <c r="AD19">
        <v>2</v>
      </c>
      <c r="AE19">
        <v>2</v>
      </c>
      <c r="AF19">
        <v>2</v>
      </c>
      <c r="AG19">
        <v>2</v>
      </c>
      <c r="AH19">
        <v>2</v>
      </c>
      <c r="AI19">
        <v>2</v>
      </c>
      <c r="AJ19">
        <v>2</v>
      </c>
      <c r="AK19">
        <v>2</v>
      </c>
      <c r="AL19">
        <v>1</v>
      </c>
      <c r="AM19">
        <v>1</v>
      </c>
      <c r="AN19">
        <v>2</v>
      </c>
      <c r="AO19">
        <f t="shared" si="3"/>
        <v>42</v>
      </c>
    </row>
    <row r="20" spans="1:41" ht="17.600000000000001" x14ac:dyDescent="0.4">
      <c r="A20" s="13" t="s">
        <v>58</v>
      </c>
      <c r="B20" s="13" t="s">
        <v>59</v>
      </c>
      <c r="C20" s="13" t="s">
        <v>58</v>
      </c>
      <c r="D20" s="14"/>
      <c r="E20" s="15"/>
      <c r="F20" s="14">
        <v>44</v>
      </c>
      <c r="G20" s="15">
        <f t="shared" si="1"/>
        <v>0.81481481481481477</v>
      </c>
      <c r="H20" s="14">
        <f t="shared" si="2"/>
        <v>44</v>
      </c>
      <c r="I20" s="16" t="s">
        <v>60</v>
      </c>
      <c r="K20">
        <v>1</v>
      </c>
      <c r="L20">
        <v>2</v>
      </c>
      <c r="M20">
        <v>1</v>
      </c>
      <c r="N20">
        <v>1</v>
      </c>
      <c r="O20">
        <v>1</v>
      </c>
      <c r="P20">
        <v>2</v>
      </c>
      <c r="Q20">
        <v>1</v>
      </c>
      <c r="R20">
        <v>2</v>
      </c>
      <c r="S20">
        <v>1</v>
      </c>
      <c r="T20">
        <v>1</v>
      </c>
      <c r="U20">
        <v>2</v>
      </c>
      <c r="V20">
        <v>1</v>
      </c>
      <c r="W20">
        <v>2</v>
      </c>
      <c r="X20">
        <v>2</v>
      </c>
      <c r="Y20">
        <v>2</v>
      </c>
      <c r="Z20">
        <v>2</v>
      </c>
      <c r="AA20">
        <v>2</v>
      </c>
      <c r="AB20">
        <v>1</v>
      </c>
      <c r="AC20">
        <v>2</v>
      </c>
      <c r="AD20">
        <v>2</v>
      </c>
      <c r="AE20">
        <v>1</v>
      </c>
      <c r="AF20">
        <v>1</v>
      </c>
      <c r="AG20">
        <v>2</v>
      </c>
      <c r="AH20">
        <v>2</v>
      </c>
      <c r="AI20">
        <v>2</v>
      </c>
      <c r="AJ20">
        <v>2</v>
      </c>
      <c r="AK20">
        <v>1</v>
      </c>
      <c r="AL20">
        <v>0</v>
      </c>
      <c r="AM20">
        <v>1</v>
      </c>
      <c r="AN20">
        <v>1</v>
      </c>
      <c r="AO20">
        <f t="shared" si="3"/>
        <v>44</v>
      </c>
    </row>
    <row r="21" spans="1:41" ht="17.600000000000001" x14ac:dyDescent="0.4">
      <c r="A21" s="17" t="s">
        <v>61</v>
      </c>
      <c r="B21" s="17" t="s">
        <v>21</v>
      </c>
      <c r="C21" s="17" t="s">
        <v>62</v>
      </c>
      <c r="D21" s="14"/>
      <c r="E21" s="15"/>
      <c r="F21" s="14">
        <v>44</v>
      </c>
      <c r="G21" s="15">
        <f t="shared" si="1"/>
        <v>0.81481481481481477</v>
      </c>
      <c r="H21" s="14">
        <f t="shared" si="2"/>
        <v>44</v>
      </c>
      <c r="I21" s="16" t="s">
        <v>60</v>
      </c>
      <c r="K21">
        <v>2</v>
      </c>
      <c r="L21">
        <v>1</v>
      </c>
      <c r="M21">
        <v>1</v>
      </c>
      <c r="N21">
        <v>1</v>
      </c>
      <c r="O21">
        <v>1</v>
      </c>
      <c r="P21">
        <v>2</v>
      </c>
      <c r="Q21">
        <v>1</v>
      </c>
      <c r="R21">
        <v>2</v>
      </c>
      <c r="S21">
        <v>1</v>
      </c>
      <c r="T21">
        <v>2</v>
      </c>
      <c r="U21">
        <v>2</v>
      </c>
      <c r="V21">
        <v>1</v>
      </c>
      <c r="W21">
        <v>1</v>
      </c>
      <c r="X21">
        <v>1</v>
      </c>
      <c r="Y21">
        <v>2</v>
      </c>
      <c r="Z21">
        <v>2</v>
      </c>
      <c r="AA21">
        <v>2</v>
      </c>
      <c r="AB21">
        <v>2</v>
      </c>
      <c r="AC21">
        <v>2</v>
      </c>
      <c r="AD21">
        <v>1</v>
      </c>
      <c r="AE21">
        <v>1</v>
      </c>
      <c r="AF21">
        <v>2</v>
      </c>
      <c r="AG21">
        <v>2</v>
      </c>
      <c r="AH21">
        <v>1</v>
      </c>
      <c r="AI21">
        <v>2</v>
      </c>
      <c r="AJ21">
        <v>2</v>
      </c>
      <c r="AK21">
        <v>1</v>
      </c>
      <c r="AL21">
        <v>2</v>
      </c>
      <c r="AM21">
        <v>1</v>
      </c>
      <c r="AN21">
        <v>0</v>
      </c>
      <c r="AO21">
        <f t="shared" si="3"/>
        <v>44</v>
      </c>
    </row>
    <row r="22" spans="1:41" ht="15.45" x14ac:dyDescent="0.4">
      <c r="A22" s="1"/>
      <c r="B22" s="5"/>
      <c r="C22" s="18" t="s">
        <v>63</v>
      </c>
      <c r="D22" s="1">
        <f>MAX(D8:D21)</f>
        <v>55</v>
      </c>
      <c r="E22" s="7"/>
      <c r="F22" s="1">
        <f>MAX(F8:F21)</f>
        <v>54</v>
      </c>
      <c r="G22" s="7"/>
      <c r="H22" s="1"/>
      <c r="I22" s="8"/>
    </row>
    <row r="23" spans="1:41" ht="20.149999999999999" x14ac:dyDescent="0.5">
      <c r="A23" s="4" t="s">
        <v>64</v>
      </c>
      <c r="B23" s="5"/>
      <c r="C23" s="18"/>
      <c r="D23" s="1"/>
      <c r="E23" s="7"/>
      <c r="F23" s="1"/>
      <c r="G23" s="7"/>
      <c r="H23" s="1"/>
      <c r="I23" s="8"/>
    </row>
    <row r="24" spans="1:41" ht="15.45" x14ac:dyDescent="0.4">
      <c r="A24" s="9" t="s">
        <v>9</v>
      </c>
      <c r="B24" s="9" t="s">
        <v>10</v>
      </c>
      <c r="C24" s="9" t="s">
        <v>11</v>
      </c>
      <c r="D24" s="9" t="s">
        <v>12</v>
      </c>
      <c r="E24" s="10" t="s">
        <v>13</v>
      </c>
      <c r="F24" s="11" t="s">
        <v>14</v>
      </c>
      <c r="G24" s="10" t="s">
        <v>13</v>
      </c>
      <c r="H24" s="9" t="s">
        <v>15</v>
      </c>
      <c r="I24" s="12" t="s">
        <v>16</v>
      </c>
    </row>
    <row r="25" spans="1:41" ht="17.600000000000001" x14ac:dyDescent="0.4">
      <c r="A25" s="13" t="s">
        <v>65</v>
      </c>
      <c r="B25" s="13" t="s">
        <v>66</v>
      </c>
      <c r="C25" s="13" t="s">
        <v>22</v>
      </c>
      <c r="D25" s="14">
        <v>48</v>
      </c>
      <c r="E25" s="15">
        <f>D25/48</f>
        <v>1</v>
      </c>
      <c r="F25" s="14">
        <v>53</v>
      </c>
      <c r="G25" s="15">
        <f>F25/53</f>
        <v>1</v>
      </c>
      <c r="H25" s="14">
        <f>D25+F25</f>
        <v>101</v>
      </c>
      <c r="I25" s="16" t="s">
        <v>19</v>
      </c>
      <c r="K25">
        <v>2</v>
      </c>
      <c r="L25">
        <v>2</v>
      </c>
      <c r="M25">
        <v>1</v>
      </c>
      <c r="N25">
        <v>1</v>
      </c>
      <c r="O25">
        <v>2</v>
      </c>
      <c r="P25">
        <v>2</v>
      </c>
      <c r="Q25">
        <v>1</v>
      </c>
      <c r="R25">
        <v>2</v>
      </c>
      <c r="S25">
        <v>1</v>
      </c>
      <c r="T25">
        <v>2</v>
      </c>
      <c r="U25">
        <v>2</v>
      </c>
      <c r="V25">
        <v>2</v>
      </c>
      <c r="W25">
        <v>2</v>
      </c>
      <c r="X25">
        <v>2</v>
      </c>
      <c r="Y25">
        <v>2</v>
      </c>
      <c r="Z25">
        <v>2</v>
      </c>
      <c r="AA25">
        <v>2</v>
      </c>
      <c r="AB25">
        <v>2</v>
      </c>
      <c r="AC25">
        <v>2</v>
      </c>
      <c r="AD25">
        <v>2</v>
      </c>
      <c r="AE25">
        <v>2</v>
      </c>
      <c r="AF25">
        <v>1</v>
      </c>
      <c r="AG25">
        <v>2</v>
      </c>
      <c r="AH25">
        <v>1</v>
      </c>
      <c r="AI25">
        <v>2</v>
      </c>
      <c r="AJ25">
        <v>2</v>
      </c>
      <c r="AK25">
        <v>2</v>
      </c>
      <c r="AL25">
        <v>1</v>
      </c>
      <c r="AM25">
        <v>2</v>
      </c>
      <c r="AN25">
        <v>2</v>
      </c>
      <c r="AO25">
        <f t="shared" si="3"/>
        <v>53</v>
      </c>
    </row>
    <row r="26" spans="1:41" ht="17.600000000000001" x14ac:dyDescent="0.4">
      <c r="A26" s="13" t="s">
        <v>67</v>
      </c>
      <c r="B26" s="13" t="s">
        <v>68</v>
      </c>
      <c r="C26" s="13" t="s">
        <v>36</v>
      </c>
      <c r="D26" s="14">
        <v>48</v>
      </c>
      <c r="E26" s="15">
        <f>D26/48</f>
        <v>1</v>
      </c>
      <c r="F26" s="14">
        <v>50</v>
      </c>
      <c r="G26" s="15">
        <f>F26/53</f>
        <v>0.94339622641509435</v>
      </c>
      <c r="H26" s="14">
        <f>D26+F26</f>
        <v>98</v>
      </c>
      <c r="I26" s="16" t="s">
        <v>23</v>
      </c>
      <c r="K26">
        <v>2</v>
      </c>
      <c r="L26">
        <v>2</v>
      </c>
      <c r="M26">
        <v>1</v>
      </c>
      <c r="N26">
        <v>2</v>
      </c>
      <c r="O26">
        <v>2</v>
      </c>
      <c r="P26">
        <v>2</v>
      </c>
      <c r="Q26">
        <v>1</v>
      </c>
      <c r="R26">
        <v>1</v>
      </c>
      <c r="S26">
        <v>2</v>
      </c>
      <c r="T26">
        <v>1</v>
      </c>
      <c r="U26">
        <v>1</v>
      </c>
      <c r="V26">
        <v>1</v>
      </c>
      <c r="W26">
        <v>1</v>
      </c>
      <c r="X26">
        <v>2</v>
      </c>
      <c r="Y26">
        <v>2</v>
      </c>
      <c r="Z26">
        <v>2</v>
      </c>
      <c r="AA26">
        <v>2</v>
      </c>
      <c r="AB26">
        <v>2</v>
      </c>
      <c r="AC26">
        <v>2</v>
      </c>
      <c r="AD26">
        <v>2</v>
      </c>
      <c r="AE26">
        <v>2</v>
      </c>
      <c r="AF26">
        <v>2</v>
      </c>
      <c r="AG26">
        <v>2</v>
      </c>
      <c r="AH26">
        <v>2</v>
      </c>
      <c r="AI26">
        <v>2</v>
      </c>
      <c r="AJ26">
        <v>2</v>
      </c>
      <c r="AK26">
        <v>1</v>
      </c>
      <c r="AL26">
        <v>1</v>
      </c>
      <c r="AM26">
        <v>2</v>
      </c>
      <c r="AN26">
        <v>1</v>
      </c>
      <c r="AO26">
        <f t="shared" si="3"/>
        <v>50</v>
      </c>
    </row>
    <row r="27" spans="1:41" ht="17.600000000000001" x14ac:dyDescent="0.4">
      <c r="A27" s="13" t="s">
        <v>69</v>
      </c>
      <c r="B27" s="13" t="s">
        <v>70</v>
      </c>
      <c r="C27" s="13" t="s">
        <v>71</v>
      </c>
      <c r="D27" s="14">
        <v>45</v>
      </c>
      <c r="E27" s="15">
        <f>D27/48</f>
        <v>0.9375</v>
      </c>
      <c r="F27" s="14">
        <v>50</v>
      </c>
      <c r="G27" s="15">
        <f>F27/53</f>
        <v>0.94339622641509435</v>
      </c>
      <c r="H27" s="14">
        <f>D27+F27</f>
        <v>95</v>
      </c>
      <c r="I27" s="16" t="s">
        <v>27</v>
      </c>
      <c r="K27">
        <v>1</v>
      </c>
      <c r="L27">
        <v>1</v>
      </c>
      <c r="M27">
        <v>2</v>
      </c>
      <c r="N27">
        <v>1</v>
      </c>
      <c r="O27">
        <v>0</v>
      </c>
      <c r="P27">
        <v>2</v>
      </c>
      <c r="Q27">
        <v>1</v>
      </c>
      <c r="R27">
        <v>1</v>
      </c>
      <c r="S27">
        <v>2</v>
      </c>
      <c r="T27">
        <v>2</v>
      </c>
      <c r="U27">
        <v>2</v>
      </c>
      <c r="V27">
        <v>2</v>
      </c>
      <c r="W27">
        <v>2</v>
      </c>
      <c r="X27">
        <v>2</v>
      </c>
      <c r="Y27">
        <v>2</v>
      </c>
      <c r="Z27">
        <v>2</v>
      </c>
      <c r="AA27">
        <v>2</v>
      </c>
      <c r="AB27">
        <v>2</v>
      </c>
      <c r="AC27">
        <v>1</v>
      </c>
      <c r="AD27">
        <v>2</v>
      </c>
      <c r="AE27">
        <v>2</v>
      </c>
      <c r="AF27">
        <v>2</v>
      </c>
      <c r="AG27">
        <v>2</v>
      </c>
      <c r="AH27">
        <v>2</v>
      </c>
      <c r="AI27">
        <v>2</v>
      </c>
      <c r="AJ27">
        <v>2</v>
      </c>
      <c r="AK27">
        <v>1</v>
      </c>
      <c r="AL27">
        <v>1</v>
      </c>
      <c r="AM27">
        <v>2</v>
      </c>
      <c r="AN27">
        <v>2</v>
      </c>
      <c r="AO27">
        <f t="shared" si="3"/>
        <v>50</v>
      </c>
    </row>
    <row r="28" spans="1:41" ht="17.600000000000001" x14ac:dyDescent="0.4">
      <c r="A28" s="13" t="s">
        <v>72</v>
      </c>
      <c r="B28" s="13" t="s">
        <v>73</v>
      </c>
      <c r="C28" s="13" t="s">
        <v>74</v>
      </c>
      <c r="D28" s="14"/>
      <c r="E28" s="15"/>
      <c r="F28" s="14">
        <v>49</v>
      </c>
      <c r="G28" s="15">
        <f>F28/53</f>
        <v>0.92452830188679247</v>
      </c>
      <c r="H28" s="14">
        <f>D28+F28</f>
        <v>49</v>
      </c>
      <c r="I28" s="16" t="s">
        <v>29</v>
      </c>
      <c r="K28">
        <v>2</v>
      </c>
      <c r="L28">
        <v>2</v>
      </c>
      <c r="M28">
        <v>2</v>
      </c>
      <c r="N28">
        <v>2</v>
      </c>
      <c r="O28">
        <v>1</v>
      </c>
      <c r="P28">
        <v>2</v>
      </c>
      <c r="Q28">
        <v>0</v>
      </c>
      <c r="R28">
        <v>2</v>
      </c>
      <c r="S28">
        <v>1</v>
      </c>
      <c r="T28">
        <v>2</v>
      </c>
      <c r="U28">
        <v>2</v>
      </c>
      <c r="V28">
        <v>1</v>
      </c>
      <c r="W28">
        <v>1</v>
      </c>
      <c r="X28">
        <v>2</v>
      </c>
      <c r="Y28">
        <v>2</v>
      </c>
      <c r="Z28">
        <v>2</v>
      </c>
      <c r="AA28">
        <v>2</v>
      </c>
      <c r="AB28">
        <v>2</v>
      </c>
      <c r="AC28">
        <v>1</v>
      </c>
      <c r="AD28">
        <v>2</v>
      </c>
      <c r="AE28">
        <v>1</v>
      </c>
      <c r="AF28">
        <v>2</v>
      </c>
      <c r="AG28">
        <v>2</v>
      </c>
      <c r="AH28">
        <v>2</v>
      </c>
      <c r="AI28">
        <v>2</v>
      </c>
      <c r="AJ28">
        <v>2</v>
      </c>
      <c r="AK28">
        <v>1</v>
      </c>
      <c r="AL28">
        <v>1</v>
      </c>
      <c r="AM28">
        <v>1</v>
      </c>
      <c r="AN28">
        <v>2</v>
      </c>
      <c r="AO28">
        <f t="shared" si="3"/>
        <v>49</v>
      </c>
    </row>
    <row r="29" spans="1:41" ht="17.600000000000001" x14ac:dyDescent="0.4">
      <c r="A29" s="13" t="s">
        <v>75</v>
      </c>
      <c r="B29" s="13" t="s">
        <v>76</v>
      </c>
      <c r="C29" s="13" t="s">
        <v>77</v>
      </c>
      <c r="D29" s="14">
        <v>44</v>
      </c>
      <c r="E29" s="15">
        <f>D29/48</f>
        <v>0.91666666666666663</v>
      </c>
      <c r="F29" s="14"/>
      <c r="G29" s="15">
        <f>F29/53</f>
        <v>0</v>
      </c>
      <c r="H29" s="14">
        <f>D29+F29</f>
        <v>44</v>
      </c>
      <c r="I29" s="16" t="s">
        <v>78</v>
      </c>
    </row>
    <row r="30" spans="1:41" ht="17.600000000000001" x14ac:dyDescent="0.4">
      <c r="A30" s="21"/>
      <c r="B30" s="21"/>
      <c r="C30" s="21"/>
      <c r="D30" s="22"/>
      <c r="E30" s="23"/>
      <c r="F30" s="22"/>
      <c r="G30" s="23"/>
      <c r="H30" s="22"/>
      <c r="I30" s="24"/>
    </row>
    <row r="31" spans="1:41" ht="20.149999999999999" x14ac:dyDescent="0.5">
      <c r="A31" s="4" t="s">
        <v>79</v>
      </c>
      <c r="B31" s="19"/>
      <c r="C31" s="18" t="s">
        <v>63</v>
      </c>
      <c r="D31" s="1">
        <f>MAX(D25:D29)</f>
        <v>48</v>
      </c>
      <c r="E31" s="7"/>
      <c r="F31" s="1">
        <f>MAX(F25:F29)</f>
        <v>53</v>
      </c>
      <c r="G31" s="7"/>
      <c r="H31" s="1"/>
      <c r="I31" s="8"/>
    </row>
    <row r="32" spans="1:41" ht="15.45" x14ac:dyDescent="0.4">
      <c r="A32" s="9" t="s">
        <v>9</v>
      </c>
      <c r="B32" s="9" t="s">
        <v>10</v>
      </c>
      <c r="C32" s="9" t="s">
        <v>11</v>
      </c>
      <c r="D32" s="9" t="s">
        <v>12</v>
      </c>
      <c r="E32" s="10" t="s">
        <v>13</v>
      </c>
      <c r="F32" s="9" t="s">
        <v>14</v>
      </c>
      <c r="G32" s="10" t="s">
        <v>13</v>
      </c>
      <c r="H32" s="9" t="s">
        <v>15</v>
      </c>
      <c r="I32" s="12" t="s">
        <v>16</v>
      </c>
    </row>
    <row r="33" spans="1:41" ht="17.600000000000001" x14ac:dyDescent="0.4">
      <c r="A33" s="13" t="s">
        <v>80</v>
      </c>
      <c r="B33" s="13" t="s">
        <v>81</v>
      </c>
      <c r="C33" s="13" t="s">
        <v>82</v>
      </c>
      <c r="D33" s="14">
        <v>47</v>
      </c>
      <c r="E33" s="15">
        <f>D33/47</f>
        <v>1</v>
      </c>
      <c r="F33" s="14">
        <v>51</v>
      </c>
      <c r="G33" s="15">
        <f>F33/51</f>
        <v>1</v>
      </c>
      <c r="H33" s="14">
        <f>D33+F33</f>
        <v>98</v>
      </c>
      <c r="I33" s="16" t="s">
        <v>19</v>
      </c>
      <c r="K33">
        <v>2</v>
      </c>
      <c r="L33">
        <v>2</v>
      </c>
      <c r="M33">
        <v>2</v>
      </c>
      <c r="N33">
        <v>1</v>
      </c>
      <c r="O33">
        <v>1</v>
      </c>
      <c r="P33">
        <v>1</v>
      </c>
      <c r="Q33">
        <v>1</v>
      </c>
      <c r="R33">
        <v>2</v>
      </c>
      <c r="S33">
        <v>1</v>
      </c>
      <c r="T33">
        <v>1</v>
      </c>
      <c r="U33">
        <v>2</v>
      </c>
      <c r="V33">
        <v>2</v>
      </c>
      <c r="W33">
        <v>1</v>
      </c>
      <c r="X33">
        <v>2</v>
      </c>
      <c r="Y33">
        <v>2</v>
      </c>
      <c r="Z33">
        <v>2</v>
      </c>
      <c r="AA33">
        <v>2</v>
      </c>
      <c r="AB33">
        <v>2</v>
      </c>
      <c r="AC33">
        <v>1</v>
      </c>
      <c r="AD33">
        <v>2</v>
      </c>
      <c r="AE33">
        <v>1</v>
      </c>
      <c r="AF33">
        <v>2</v>
      </c>
      <c r="AG33">
        <v>2</v>
      </c>
      <c r="AH33">
        <v>2</v>
      </c>
      <c r="AI33">
        <v>2</v>
      </c>
      <c r="AJ33">
        <v>2</v>
      </c>
      <c r="AK33">
        <v>2</v>
      </c>
      <c r="AL33">
        <v>2</v>
      </c>
      <c r="AM33">
        <v>2</v>
      </c>
      <c r="AN33">
        <v>2</v>
      </c>
      <c r="AO33">
        <f t="shared" si="3"/>
        <v>51</v>
      </c>
    </row>
    <row r="34" spans="1:41" ht="17.600000000000001" x14ac:dyDescent="0.4">
      <c r="A34" s="13" t="s">
        <v>83</v>
      </c>
      <c r="B34" s="13" t="s">
        <v>84</v>
      </c>
      <c r="C34" s="13" t="s">
        <v>83</v>
      </c>
      <c r="D34" s="14">
        <v>46</v>
      </c>
      <c r="E34" s="15">
        <f>D34/47</f>
        <v>0.97872340425531912</v>
      </c>
      <c r="F34" s="14">
        <v>49</v>
      </c>
      <c r="G34" s="15">
        <f>F34/51</f>
        <v>0.96078431372549022</v>
      </c>
      <c r="H34" s="14">
        <f>D34+F34</f>
        <v>95</v>
      </c>
      <c r="I34" s="16" t="s">
        <v>23</v>
      </c>
      <c r="K34">
        <v>2</v>
      </c>
      <c r="L34">
        <v>2</v>
      </c>
      <c r="M34">
        <v>2</v>
      </c>
      <c r="N34">
        <v>1</v>
      </c>
      <c r="O34">
        <v>2</v>
      </c>
      <c r="P34">
        <v>0</v>
      </c>
      <c r="Q34">
        <v>1</v>
      </c>
      <c r="R34">
        <v>2</v>
      </c>
      <c r="S34">
        <v>2</v>
      </c>
      <c r="T34">
        <v>2</v>
      </c>
      <c r="U34">
        <v>2</v>
      </c>
      <c r="V34">
        <v>2</v>
      </c>
      <c r="W34">
        <v>1</v>
      </c>
      <c r="X34">
        <v>2</v>
      </c>
      <c r="Y34">
        <v>2</v>
      </c>
      <c r="Z34">
        <v>2</v>
      </c>
      <c r="AA34">
        <v>1</v>
      </c>
      <c r="AB34">
        <v>2</v>
      </c>
      <c r="AC34">
        <v>1</v>
      </c>
      <c r="AD34">
        <v>2</v>
      </c>
      <c r="AE34">
        <v>2</v>
      </c>
      <c r="AF34">
        <v>2</v>
      </c>
      <c r="AG34">
        <v>1</v>
      </c>
      <c r="AH34">
        <v>2</v>
      </c>
      <c r="AI34">
        <v>1</v>
      </c>
      <c r="AJ34">
        <v>2</v>
      </c>
      <c r="AK34">
        <v>1</v>
      </c>
      <c r="AL34">
        <v>1</v>
      </c>
      <c r="AM34">
        <v>2</v>
      </c>
      <c r="AN34">
        <v>2</v>
      </c>
      <c r="AO34">
        <f t="shared" si="3"/>
        <v>49</v>
      </c>
    </row>
    <row r="35" spans="1:41" ht="17.600000000000001" x14ac:dyDescent="0.4">
      <c r="A35" s="17" t="s">
        <v>85</v>
      </c>
      <c r="B35" s="17" t="s">
        <v>86</v>
      </c>
      <c r="C35" s="17" t="s">
        <v>82</v>
      </c>
      <c r="D35" s="14">
        <v>41</v>
      </c>
      <c r="E35" s="15">
        <f>D35/47</f>
        <v>0.87234042553191493</v>
      </c>
      <c r="F35" s="14">
        <v>48</v>
      </c>
      <c r="G35" s="15">
        <f>F35/51</f>
        <v>0.94117647058823528</v>
      </c>
      <c r="H35" s="14">
        <f>D35+F35</f>
        <v>89</v>
      </c>
      <c r="I35" s="16" t="s">
        <v>27</v>
      </c>
      <c r="K35">
        <v>2</v>
      </c>
      <c r="L35">
        <v>2</v>
      </c>
      <c r="M35">
        <v>2</v>
      </c>
      <c r="N35">
        <v>1</v>
      </c>
      <c r="O35">
        <v>2</v>
      </c>
      <c r="P35">
        <v>0</v>
      </c>
      <c r="Q35">
        <v>2</v>
      </c>
      <c r="R35">
        <v>2</v>
      </c>
      <c r="S35">
        <v>1</v>
      </c>
      <c r="T35">
        <v>2</v>
      </c>
      <c r="U35">
        <v>1</v>
      </c>
      <c r="V35">
        <v>1</v>
      </c>
      <c r="W35">
        <v>2</v>
      </c>
      <c r="X35">
        <v>2</v>
      </c>
      <c r="Y35">
        <v>2</v>
      </c>
      <c r="Z35">
        <v>2</v>
      </c>
      <c r="AA35">
        <v>2</v>
      </c>
      <c r="AB35">
        <v>1</v>
      </c>
      <c r="AC35">
        <v>1</v>
      </c>
      <c r="AD35">
        <v>1</v>
      </c>
      <c r="AE35">
        <v>1</v>
      </c>
      <c r="AF35">
        <v>2</v>
      </c>
      <c r="AG35">
        <v>1</v>
      </c>
      <c r="AH35">
        <v>2</v>
      </c>
      <c r="AI35">
        <v>2</v>
      </c>
      <c r="AJ35">
        <v>2</v>
      </c>
      <c r="AK35">
        <v>1</v>
      </c>
      <c r="AL35">
        <v>2</v>
      </c>
      <c r="AM35">
        <v>2</v>
      </c>
      <c r="AN35">
        <v>2</v>
      </c>
      <c r="AO35">
        <f t="shared" si="3"/>
        <v>48</v>
      </c>
    </row>
    <row r="36" spans="1:41" ht="17.600000000000001" x14ac:dyDescent="0.4">
      <c r="A36" s="17"/>
      <c r="B36" s="17" t="s">
        <v>87</v>
      </c>
      <c r="C36" s="17" t="s">
        <v>88</v>
      </c>
      <c r="D36" s="14"/>
      <c r="E36" s="15"/>
      <c r="F36" s="14">
        <v>35</v>
      </c>
      <c r="G36" s="15">
        <f>F36/51</f>
        <v>0.68627450980392157</v>
      </c>
      <c r="H36" s="14">
        <f>D36+F36</f>
        <v>35</v>
      </c>
      <c r="I36" s="16" t="s">
        <v>29</v>
      </c>
      <c r="K36">
        <v>1</v>
      </c>
      <c r="L36">
        <v>2</v>
      </c>
      <c r="M36">
        <v>1</v>
      </c>
      <c r="N36">
        <v>2</v>
      </c>
      <c r="O36">
        <v>1</v>
      </c>
      <c r="P36">
        <v>2</v>
      </c>
      <c r="Q36">
        <v>1</v>
      </c>
      <c r="R36">
        <v>1</v>
      </c>
      <c r="S36">
        <v>0</v>
      </c>
      <c r="T36">
        <v>1</v>
      </c>
      <c r="U36">
        <v>1</v>
      </c>
      <c r="V36">
        <v>1</v>
      </c>
      <c r="W36">
        <v>1</v>
      </c>
      <c r="X36">
        <v>2</v>
      </c>
      <c r="Y36">
        <v>1</v>
      </c>
      <c r="Z36">
        <v>1</v>
      </c>
      <c r="AA36">
        <v>1</v>
      </c>
      <c r="AB36">
        <v>0</v>
      </c>
      <c r="AC36">
        <v>1</v>
      </c>
      <c r="AD36">
        <v>1</v>
      </c>
      <c r="AE36">
        <v>1</v>
      </c>
      <c r="AF36">
        <v>1</v>
      </c>
      <c r="AG36">
        <v>1</v>
      </c>
      <c r="AH36">
        <v>2</v>
      </c>
      <c r="AI36">
        <v>1</v>
      </c>
      <c r="AJ36">
        <v>2</v>
      </c>
      <c r="AK36">
        <v>1</v>
      </c>
      <c r="AL36">
        <v>2</v>
      </c>
      <c r="AM36">
        <v>1</v>
      </c>
      <c r="AN36">
        <v>1</v>
      </c>
      <c r="AO36">
        <f t="shared" si="3"/>
        <v>35</v>
      </c>
    </row>
    <row r="37" spans="1:41" ht="17.600000000000001" x14ac:dyDescent="0.4">
      <c r="A37" s="13" t="s">
        <v>89</v>
      </c>
      <c r="B37" s="13" t="s">
        <v>90</v>
      </c>
      <c r="C37" s="13" t="s">
        <v>91</v>
      </c>
      <c r="D37" s="14">
        <v>30</v>
      </c>
      <c r="E37" s="15">
        <f>D37/47</f>
        <v>0.63829787234042556</v>
      </c>
      <c r="F37" s="14"/>
      <c r="G37" s="15">
        <f>F37/51</f>
        <v>0</v>
      </c>
      <c r="H37" s="14">
        <f>D37+F37</f>
        <v>30</v>
      </c>
      <c r="I37" s="16" t="s">
        <v>78</v>
      </c>
    </row>
    <row r="38" spans="1:41" ht="20.149999999999999" x14ac:dyDescent="0.5">
      <c r="A38" s="4" t="s">
        <v>92</v>
      </c>
      <c r="B38" s="19"/>
      <c r="C38" s="18" t="s">
        <v>63</v>
      </c>
      <c r="D38" s="1">
        <f>MAX(D33:D37)</f>
        <v>47</v>
      </c>
      <c r="E38" s="7"/>
      <c r="F38" s="1">
        <f>MAX(F33:F37)</f>
        <v>51</v>
      </c>
      <c r="G38" s="7"/>
      <c r="H38" s="1"/>
      <c r="I38" s="8"/>
    </row>
    <row r="39" spans="1:41" ht="15.45" x14ac:dyDescent="0.4">
      <c r="A39" s="9" t="s">
        <v>9</v>
      </c>
      <c r="B39" s="9" t="s">
        <v>10</v>
      </c>
      <c r="C39" s="9" t="s">
        <v>11</v>
      </c>
      <c r="D39" s="9" t="s">
        <v>12</v>
      </c>
      <c r="E39" s="10" t="s">
        <v>13</v>
      </c>
      <c r="F39" s="9" t="s">
        <v>14</v>
      </c>
      <c r="G39" s="10" t="s">
        <v>13</v>
      </c>
      <c r="H39" s="9" t="s">
        <v>15</v>
      </c>
      <c r="I39" s="12" t="s">
        <v>16</v>
      </c>
    </row>
    <row r="40" spans="1:41" ht="17.600000000000001" x14ac:dyDescent="0.4">
      <c r="A40" s="13" t="s">
        <v>93</v>
      </c>
      <c r="B40" s="13" t="s">
        <v>94</v>
      </c>
      <c r="C40" s="13" t="s">
        <v>95</v>
      </c>
      <c r="D40" s="14">
        <v>50</v>
      </c>
      <c r="E40" s="20">
        <f t="shared" ref="E40:E45" si="4">D40/50</f>
        <v>1</v>
      </c>
      <c r="F40" s="14">
        <v>50</v>
      </c>
      <c r="G40" s="20">
        <f t="shared" ref="G40:G47" si="5">F40/50</f>
        <v>1</v>
      </c>
      <c r="H40" s="14">
        <f t="shared" ref="H40:H47" si="6">D40+F40</f>
        <v>100</v>
      </c>
      <c r="I40" s="16" t="s">
        <v>19</v>
      </c>
      <c r="K40">
        <v>0</v>
      </c>
      <c r="L40">
        <v>2</v>
      </c>
      <c r="M40">
        <v>2</v>
      </c>
      <c r="N40">
        <v>1</v>
      </c>
      <c r="O40">
        <v>2</v>
      </c>
      <c r="P40">
        <v>2</v>
      </c>
      <c r="Q40">
        <v>1</v>
      </c>
      <c r="R40">
        <v>1</v>
      </c>
      <c r="S40">
        <v>2</v>
      </c>
      <c r="T40">
        <v>2</v>
      </c>
      <c r="U40">
        <v>2</v>
      </c>
      <c r="V40">
        <v>2</v>
      </c>
      <c r="W40">
        <v>2</v>
      </c>
      <c r="X40">
        <v>2</v>
      </c>
      <c r="Y40">
        <v>2</v>
      </c>
      <c r="Z40">
        <v>2</v>
      </c>
      <c r="AA40">
        <v>1</v>
      </c>
      <c r="AB40">
        <v>2</v>
      </c>
      <c r="AC40">
        <v>2</v>
      </c>
      <c r="AD40">
        <v>2</v>
      </c>
      <c r="AE40">
        <v>2</v>
      </c>
      <c r="AF40">
        <v>1</v>
      </c>
      <c r="AG40">
        <v>2</v>
      </c>
      <c r="AH40">
        <v>2</v>
      </c>
      <c r="AI40">
        <v>1</v>
      </c>
      <c r="AJ40">
        <v>2</v>
      </c>
      <c r="AK40">
        <v>2</v>
      </c>
      <c r="AL40">
        <v>1</v>
      </c>
      <c r="AM40">
        <v>2</v>
      </c>
      <c r="AN40">
        <v>1</v>
      </c>
      <c r="AO40">
        <f t="shared" si="3"/>
        <v>50</v>
      </c>
    </row>
    <row r="41" spans="1:41" ht="17.600000000000001" x14ac:dyDescent="0.4">
      <c r="A41" s="13" t="s">
        <v>96</v>
      </c>
      <c r="B41" s="13" t="s">
        <v>97</v>
      </c>
      <c r="C41" s="13" t="s">
        <v>48</v>
      </c>
      <c r="D41" s="14">
        <v>44</v>
      </c>
      <c r="E41" s="20">
        <f t="shared" si="4"/>
        <v>0.88</v>
      </c>
      <c r="F41" s="14">
        <v>42</v>
      </c>
      <c r="G41" s="20">
        <f t="shared" si="5"/>
        <v>0.84</v>
      </c>
      <c r="H41" s="14">
        <f t="shared" si="6"/>
        <v>86</v>
      </c>
      <c r="I41" s="16" t="s">
        <v>23</v>
      </c>
      <c r="K41">
        <v>2</v>
      </c>
      <c r="L41">
        <v>2</v>
      </c>
      <c r="M41">
        <v>2</v>
      </c>
      <c r="N41">
        <v>1</v>
      </c>
      <c r="O41">
        <v>1</v>
      </c>
      <c r="P41">
        <v>2</v>
      </c>
      <c r="Q41">
        <v>2</v>
      </c>
      <c r="R41">
        <v>1</v>
      </c>
      <c r="S41">
        <v>1</v>
      </c>
      <c r="T41">
        <v>1</v>
      </c>
      <c r="U41">
        <v>1</v>
      </c>
      <c r="V41">
        <v>1</v>
      </c>
      <c r="W41">
        <v>1</v>
      </c>
      <c r="X41">
        <v>1</v>
      </c>
      <c r="Y41">
        <v>2</v>
      </c>
      <c r="Z41">
        <v>1</v>
      </c>
      <c r="AA41">
        <v>0</v>
      </c>
      <c r="AB41">
        <v>2</v>
      </c>
      <c r="AC41">
        <v>1</v>
      </c>
      <c r="AD41">
        <v>2</v>
      </c>
      <c r="AE41">
        <v>1</v>
      </c>
      <c r="AF41">
        <v>1</v>
      </c>
      <c r="AG41">
        <v>2</v>
      </c>
      <c r="AH41">
        <v>2</v>
      </c>
      <c r="AI41">
        <v>1</v>
      </c>
      <c r="AJ41">
        <v>2</v>
      </c>
      <c r="AK41">
        <v>2</v>
      </c>
      <c r="AL41">
        <v>1</v>
      </c>
      <c r="AM41">
        <v>1</v>
      </c>
      <c r="AN41">
        <v>2</v>
      </c>
      <c r="AO41">
        <f t="shared" si="3"/>
        <v>42</v>
      </c>
    </row>
    <row r="42" spans="1:41" ht="17.600000000000001" x14ac:dyDescent="0.4">
      <c r="A42" s="13" t="s">
        <v>98</v>
      </c>
      <c r="B42" s="13" t="s">
        <v>99</v>
      </c>
      <c r="C42" s="13" t="s">
        <v>44</v>
      </c>
      <c r="D42" s="14">
        <v>44</v>
      </c>
      <c r="E42" s="20">
        <f t="shared" si="4"/>
        <v>0.88</v>
      </c>
      <c r="F42" s="14">
        <v>41</v>
      </c>
      <c r="G42" s="20">
        <f t="shared" si="5"/>
        <v>0.82</v>
      </c>
      <c r="H42" s="14">
        <f t="shared" si="6"/>
        <v>85</v>
      </c>
      <c r="I42" s="16" t="s">
        <v>27</v>
      </c>
      <c r="K42">
        <v>1</v>
      </c>
      <c r="L42">
        <v>2</v>
      </c>
      <c r="M42">
        <v>1</v>
      </c>
      <c r="N42">
        <v>2</v>
      </c>
      <c r="O42">
        <v>2</v>
      </c>
      <c r="P42">
        <v>1</v>
      </c>
      <c r="Q42">
        <v>1</v>
      </c>
      <c r="R42">
        <v>1</v>
      </c>
      <c r="S42">
        <v>1</v>
      </c>
      <c r="T42">
        <v>1</v>
      </c>
      <c r="U42">
        <v>2</v>
      </c>
      <c r="V42">
        <v>1</v>
      </c>
      <c r="W42">
        <v>2</v>
      </c>
      <c r="X42">
        <v>2</v>
      </c>
      <c r="Y42">
        <v>2</v>
      </c>
      <c r="Z42">
        <v>2</v>
      </c>
      <c r="AA42">
        <v>1</v>
      </c>
      <c r="AB42">
        <v>1</v>
      </c>
      <c r="AC42">
        <v>1</v>
      </c>
      <c r="AD42">
        <v>1</v>
      </c>
      <c r="AE42">
        <v>1</v>
      </c>
      <c r="AF42">
        <v>1</v>
      </c>
      <c r="AG42">
        <v>2</v>
      </c>
      <c r="AH42">
        <v>1</v>
      </c>
      <c r="AI42">
        <v>1</v>
      </c>
      <c r="AJ42">
        <v>2</v>
      </c>
      <c r="AK42">
        <v>1</v>
      </c>
      <c r="AL42">
        <v>1</v>
      </c>
      <c r="AM42">
        <v>1</v>
      </c>
      <c r="AN42">
        <v>2</v>
      </c>
      <c r="AO42">
        <f t="shared" si="3"/>
        <v>41</v>
      </c>
    </row>
    <row r="43" spans="1:41" ht="17.600000000000001" x14ac:dyDescent="0.4">
      <c r="A43" s="13" t="s">
        <v>100</v>
      </c>
      <c r="B43" s="13" t="s">
        <v>101</v>
      </c>
      <c r="C43" s="13" t="s">
        <v>48</v>
      </c>
      <c r="D43" s="14">
        <v>46</v>
      </c>
      <c r="E43" s="20">
        <f t="shared" si="4"/>
        <v>0.92</v>
      </c>
      <c r="F43" s="14">
        <v>36</v>
      </c>
      <c r="G43" s="20">
        <f t="shared" si="5"/>
        <v>0.72</v>
      </c>
      <c r="H43" s="14">
        <f t="shared" si="6"/>
        <v>82</v>
      </c>
      <c r="I43" s="16" t="s">
        <v>29</v>
      </c>
      <c r="K43">
        <v>2</v>
      </c>
      <c r="L43">
        <v>1</v>
      </c>
      <c r="M43">
        <v>1</v>
      </c>
      <c r="N43">
        <v>1</v>
      </c>
      <c r="O43">
        <v>2</v>
      </c>
      <c r="P43">
        <v>2</v>
      </c>
      <c r="Q43">
        <v>1</v>
      </c>
      <c r="R43">
        <v>2</v>
      </c>
      <c r="S43">
        <v>1</v>
      </c>
      <c r="T43">
        <v>1</v>
      </c>
      <c r="U43">
        <v>1</v>
      </c>
      <c r="V43">
        <v>2</v>
      </c>
      <c r="W43">
        <v>1</v>
      </c>
      <c r="X43">
        <v>1</v>
      </c>
      <c r="Y43">
        <v>1</v>
      </c>
      <c r="Z43">
        <v>1</v>
      </c>
      <c r="AA43">
        <v>1</v>
      </c>
      <c r="AB43">
        <v>1</v>
      </c>
      <c r="AC43">
        <v>0</v>
      </c>
      <c r="AD43">
        <v>1</v>
      </c>
      <c r="AE43">
        <v>1</v>
      </c>
      <c r="AF43">
        <v>1</v>
      </c>
      <c r="AG43">
        <v>1</v>
      </c>
      <c r="AH43">
        <v>0</v>
      </c>
      <c r="AI43">
        <v>1</v>
      </c>
      <c r="AJ43">
        <v>2</v>
      </c>
      <c r="AK43">
        <v>2</v>
      </c>
      <c r="AL43">
        <v>1</v>
      </c>
      <c r="AM43">
        <v>2</v>
      </c>
      <c r="AN43">
        <v>1</v>
      </c>
      <c r="AO43">
        <f t="shared" si="3"/>
        <v>36</v>
      </c>
    </row>
    <row r="44" spans="1:41" ht="17.600000000000001" x14ac:dyDescent="0.4">
      <c r="A44" s="13" t="s">
        <v>102</v>
      </c>
      <c r="B44" s="13" t="s">
        <v>103</v>
      </c>
      <c r="C44" s="13" t="s">
        <v>104</v>
      </c>
      <c r="D44" s="14">
        <v>40</v>
      </c>
      <c r="E44" s="20">
        <f t="shared" si="4"/>
        <v>0.8</v>
      </c>
      <c r="F44" s="14">
        <v>34</v>
      </c>
      <c r="G44" s="20">
        <f t="shared" si="5"/>
        <v>0.68</v>
      </c>
      <c r="H44" s="14">
        <f t="shared" si="6"/>
        <v>74</v>
      </c>
      <c r="I44" s="16" t="s">
        <v>78</v>
      </c>
      <c r="K44">
        <v>1</v>
      </c>
      <c r="L44">
        <v>1</v>
      </c>
      <c r="M44">
        <v>1</v>
      </c>
      <c r="N44">
        <v>1</v>
      </c>
      <c r="O44">
        <v>1</v>
      </c>
      <c r="P44">
        <v>1</v>
      </c>
      <c r="Q44">
        <v>1</v>
      </c>
      <c r="R44">
        <v>1</v>
      </c>
      <c r="S44">
        <v>0</v>
      </c>
      <c r="T44">
        <v>1</v>
      </c>
      <c r="U44">
        <v>1</v>
      </c>
      <c r="V44">
        <v>1</v>
      </c>
      <c r="W44">
        <v>2</v>
      </c>
      <c r="X44">
        <v>2</v>
      </c>
      <c r="Y44">
        <v>2</v>
      </c>
      <c r="Z44">
        <v>1</v>
      </c>
      <c r="AA44">
        <v>1</v>
      </c>
      <c r="AB44">
        <v>1</v>
      </c>
      <c r="AC44">
        <v>1</v>
      </c>
      <c r="AD44">
        <v>1</v>
      </c>
      <c r="AE44">
        <v>1</v>
      </c>
      <c r="AF44">
        <v>0</v>
      </c>
      <c r="AG44">
        <v>2</v>
      </c>
      <c r="AH44">
        <v>2</v>
      </c>
      <c r="AI44">
        <v>1</v>
      </c>
      <c r="AJ44">
        <v>2</v>
      </c>
      <c r="AK44">
        <v>1</v>
      </c>
      <c r="AL44">
        <v>0</v>
      </c>
      <c r="AM44">
        <v>2</v>
      </c>
      <c r="AN44">
        <v>1</v>
      </c>
      <c r="AO44">
        <f t="shared" si="3"/>
        <v>34</v>
      </c>
    </row>
    <row r="45" spans="1:41" ht="17.600000000000001" x14ac:dyDescent="0.4">
      <c r="A45" s="13" t="s">
        <v>105</v>
      </c>
      <c r="B45" s="13" t="s">
        <v>106</v>
      </c>
      <c r="C45" s="13" t="s">
        <v>105</v>
      </c>
      <c r="D45" s="14">
        <v>33</v>
      </c>
      <c r="E45" s="20">
        <f t="shared" si="4"/>
        <v>0.66</v>
      </c>
      <c r="F45" s="14">
        <v>36</v>
      </c>
      <c r="G45" s="20">
        <f t="shared" si="5"/>
        <v>0.72</v>
      </c>
      <c r="H45" s="14">
        <f t="shared" si="6"/>
        <v>69</v>
      </c>
      <c r="I45" s="16" t="s">
        <v>107</v>
      </c>
      <c r="K45">
        <v>2</v>
      </c>
      <c r="L45">
        <v>2</v>
      </c>
      <c r="M45">
        <v>2</v>
      </c>
      <c r="N45">
        <v>1</v>
      </c>
      <c r="O45">
        <v>0</v>
      </c>
      <c r="P45">
        <v>1</v>
      </c>
      <c r="Q45">
        <v>1</v>
      </c>
      <c r="R45">
        <v>2</v>
      </c>
      <c r="S45">
        <v>1</v>
      </c>
      <c r="T45">
        <v>1</v>
      </c>
      <c r="U45">
        <v>2</v>
      </c>
      <c r="V45">
        <v>2</v>
      </c>
      <c r="W45">
        <v>1</v>
      </c>
      <c r="X45">
        <v>1</v>
      </c>
      <c r="Y45">
        <v>1</v>
      </c>
      <c r="Z45">
        <v>1</v>
      </c>
      <c r="AA45">
        <v>1</v>
      </c>
      <c r="AB45">
        <v>1</v>
      </c>
      <c r="AC45">
        <v>0</v>
      </c>
      <c r="AD45">
        <v>1</v>
      </c>
      <c r="AE45">
        <v>1</v>
      </c>
      <c r="AF45">
        <v>2</v>
      </c>
      <c r="AG45">
        <v>1</v>
      </c>
      <c r="AH45">
        <v>0</v>
      </c>
      <c r="AI45">
        <v>2</v>
      </c>
      <c r="AJ45">
        <v>2</v>
      </c>
      <c r="AK45">
        <v>0</v>
      </c>
      <c r="AL45">
        <v>2</v>
      </c>
      <c r="AM45">
        <v>1</v>
      </c>
      <c r="AN45">
        <v>1</v>
      </c>
      <c r="AO45">
        <f t="shared" si="3"/>
        <v>36</v>
      </c>
    </row>
    <row r="46" spans="1:41" ht="17.600000000000001" x14ac:dyDescent="0.4">
      <c r="A46" s="13" t="s">
        <v>108</v>
      </c>
      <c r="B46" s="13" t="s">
        <v>109</v>
      </c>
      <c r="C46" s="13" t="s">
        <v>52</v>
      </c>
      <c r="D46" s="14"/>
      <c r="E46" s="20"/>
      <c r="F46" s="14">
        <v>42</v>
      </c>
      <c r="G46" s="20">
        <f t="shared" si="5"/>
        <v>0.84</v>
      </c>
      <c r="H46" s="14">
        <f t="shared" si="6"/>
        <v>42</v>
      </c>
      <c r="I46" s="16" t="s">
        <v>110</v>
      </c>
      <c r="K46">
        <v>1</v>
      </c>
      <c r="L46">
        <v>2</v>
      </c>
      <c r="M46">
        <v>2</v>
      </c>
      <c r="N46">
        <v>2</v>
      </c>
      <c r="O46">
        <v>2</v>
      </c>
      <c r="P46">
        <v>2</v>
      </c>
      <c r="Q46">
        <v>1</v>
      </c>
      <c r="R46">
        <v>2</v>
      </c>
      <c r="S46">
        <v>1</v>
      </c>
      <c r="T46">
        <v>2</v>
      </c>
      <c r="U46">
        <v>1</v>
      </c>
      <c r="V46">
        <v>1</v>
      </c>
      <c r="W46">
        <v>1</v>
      </c>
      <c r="X46">
        <v>2</v>
      </c>
      <c r="Y46">
        <v>2</v>
      </c>
      <c r="Z46">
        <v>2</v>
      </c>
      <c r="AA46">
        <v>1</v>
      </c>
      <c r="AB46">
        <v>1</v>
      </c>
      <c r="AC46">
        <v>0</v>
      </c>
      <c r="AD46">
        <v>2</v>
      </c>
      <c r="AE46">
        <v>1</v>
      </c>
      <c r="AF46">
        <v>0</v>
      </c>
      <c r="AG46">
        <v>2</v>
      </c>
      <c r="AH46">
        <v>2</v>
      </c>
      <c r="AI46">
        <v>2</v>
      </c>
      <c r="AJ46">
        <v>1</v>
      </c>
      <c r="AK46">
        <v>2</v>
      </c>
      <c r="AL46">
        <v>0</v>
      </c>
      <c r="AM46">
        <v>1</v>
      </c>
      <c r="AN46">
        <v>1</v>
      </c>
      <c r="AO46">
        <f t="shared" si="3"/>
        <v>42</v>
      </c>
    </row>
    <row r="47" spans="1:41" ht="17.600000000000001" x14ac:dyDescent="0.4">
      <c r="A47" s="13" t="s">
        <v>111</v>
      </c>
      <c r="B47" s="13" t="s">
        <v>112</v>
      </c>
      <c r="C47" s="13" t="s">
        <v>113</v>
      </c>
      <c r="D47" s="14"/>
      <c r="E47" s="20"/>
      <c r="F47" s="14">
        <v>18</v>
      </c>
      <c r="G47" s="20">
        <f t="shared" si="5"/>
        <v>0.36</v>
      </c>
      <c r="H47" s="14">
        <f t="shared" si="6"/>
        <v>18</v>
      </c>
      <c r="I47" s="16" t="s">
        <v>114</v>
      </c>
      <c r="K47">
        <v>0</v>
      </c>
      <c r="L47">
        <v>1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1</v>
      </c>
      <c r="T47">
        <v>0</v>
      </c>
      <c r="U47">
        <v>0</v>
      </c>
      <c r="V47">
        <v>1</v>
      </c>
      <c r="W47">
        <v>1</v>
      </c>
      <c r="X47">
        <v>0</v>
      </c>
      <c r="Y47">
        <v>1</v>
      </c>
      <c r="Z47">
        <v>1</v>
      </c>
      <c r="AA47">
        <v>0</v>
      </c>
      <c r="AB47">
        <v>1</v>
      </c>
      <c r="AC47">
        <v>0</v>
      </c>
      <c r="AD47">
        <v>0</v>
      </c>
      <c r="AE47">
        <v>1</v>
      </c>
      <c r="AF47">
        <v>1</v>
      </c>
      <c r="AG47">
        <v>2</v>
      </c>
      <c r="AH47">
        <v>0</v>
      </c>
      <c r="AI47">
        <v>1</v>
      </c>
      <c r="AJ47">
        <v>1</v>
      </c>
      <c r="AK47">
        <v>1</v>
      </c>
      <c r="AL47">
        <v>0</v>
      </c>
      <c r="AM47">
        <v>1</v>
      </c>
      <c r="AN47">
        <v>1</v>
      </c>
      <c r="AO47">
        <f t="shared" si="3"/>
        <v>18</v>
      </c>
    </row>
    <row r="48" spans="1:41" ht="20.149999999999999" x14ac:dyDescent="0.5">
      <c r="A48" s="4" t="s">
        <v>115</v>
      </c>
      <c r="B48" s="1"/>
      <c r="C48" s="18" t="s">
        <v>63</v>
      </c>
      <c r="D48" s="1">
        <f>MAX(D40:D47)</f>
        <v>50</v>
      </c>
      <c r="E48" s="7"/>
      <c r="F48" s="1">
        <f>MAX(F40:F47)</f>
        <v>50</v>
      </c>
      <c r="G48" s="7"/>
      <c r="H48" s="1"/>
      <c r="I48" s="8"/>
    </row>
    <row r="49" spans="1:41" ht="15.45" x14ac:dyDescent="0.4">
      <c r="A49" s="9" t="s">
        <v>9</v>
      </c>
      <c r="B49" s="9" t="s">
        <v>10</v>
      </c>
      <c r="C49" s="9" t="s">
        <v>11</v>
      </c>
      <c r="D49" s="9" t="s">
        <v>12</v>
      </c>
      <c r="E49" s="10" t="s">
        <v>13</v>
      </c>
      <c r="F49" s="9" t="s">
        <v>14</v>
      </c>
      <c r="G49" s="10" t="s">
        <v>13</v>
      </c>
      <c r="H49" s="9" t="s">
        <v>15</v>
      </c>
      <c r="I49" s="12" t="s">
        <v>16</v>
      </c>
    </row>
    <row r="50" spans="1:41" ht="17.600000000000001" x14ac:dyDescent="0.4">
      <c r="A50" s="13" t="s">
        <v>116</v>
      </c>
      <c r="B50" s="13" t="s">
        <v>117</v>
      </c>
      <c r="C50" s="13" t="s">
        <v>118</v>
      </c>
      <c r="D50" s="14">
        <v>49</v>
      </c>
      <c r="E50" s="15">
        <f>D50/49</f>
        <v>1</v>
      </c>
      <c r="F50" s="14">
        <v>45</v>
      </c>
      <c r="G50" s="15">
        <f>F50/45</f>
        <v>1</v>
      </c>
      <c r="H50" s="14">
        <f>D50+F50</f>
        <v>94</v>
      </c>
      <c r="I50" s="16" t="s">
        <v>19</v>
      </c>
      <c r="K50">
        <v>2</v>
      </c>
      <c r="L50">
        <v>2</v>
      </c>
      <c r="M50">
        <v>2</v>
      </c>
      <c r="N50">
        <v>1</v>
      </c>
      <c r="O50">
        <v>1</v>
      </c>
      <c r="P50">
        <v>0</v>
      </c>
      <c r="Q50">
        <v>0</v>
      </c>
      <c r="R50">
        <v>2</v>
      </c>
      <c r="S50">
        <v>0</v>
      </c>
      <c r="T50">
        <v>2</v>
      </c>
      <c r="U50">
        <v>2</v>
      </c>
      <c r="V50">
        <v>2</v>
      </c>
      <c r="W50">
        <v>1</v>
      </c>
      <c r="X50">
        <v>1</v>
      </c>
      <c r="Y50">
        <v>2</v>
      </c>
      <c r="Z50">
        <v>2</v>
      </c>
      <c r="AA50">
        <v>1</v>
      </c>
      <c r="AB50">
        <v>2</v>
      </c>
      <c r="AC50">
        <v>1</v>
      </c>
      <c r="AD50">
        <v>1</v>
      </c>
      <c r="AE50">
        <v>2</v>
      </c>
      <c r="AF50">
        <v>1</v>
      </c>
      <c r="AG50">
        <v>2</v>
      </c>
      <c r="AH50">
        <v>2</v>
      </c>
      <c r="AI50">
        <v>2</v>
      </c>
      <c r="AJ50">
        <v>2</v>
      </c>
      <c r="AK50">
        <v>2</v>
      </c>
      <c r="AL50">
        <v>1</v>
      </c>
      <c r="AM50">
        <v>2</v>
      </c>
      <c r="AN50">
        <v>2</v>
      </c>
      <c r="AO50">
        <f t="shared" si="3"/>
        <v>45</v>
      </c>
    </row>
    <row r="51" spans="1:41" ht="17.600000000000001" x14ac:dyDescent="0.4">
      <c r="A51" s="13" t="s">
        <v>119</v>
      </c>
      <c r="B51" s="13" t="s">
        <v>120</v>
      </c>
      <c r="C51" s="13" t="s">
        <v>119</v>
      </c>
      <c r="D51" s="14">
        <v>31</v>
      </c>
      <c r="E51" s="15">
        <f>D51/49</f>
        <v>0.63265306122448983</v>
      </c>
      <c r="F51" s="14">
        <v>40</v>
      </c>
      <c r="G51" s="15">
        <f>F51/45</f>
        <v>0.88888888888888884</v>
      </c>
      <c r="H51" s="14">
        <f>D51+F51</f>
        <v>71</v>
      </c>
      <c r="I51" s="16" t="s">
        <v>23</v>
      </c>
      <c r="K51">
        <v>1</v>
      </c>
      <c r="L51">
        <v>2</v>
      </c>
      <c r="M51">
        <v>2</v>
      </c>
      <c r="N51">
        <v>2</v>
      </c>
      <c r="O51">
        <v>2</v>
      </c>
      <c r="P51">
        <v>0</v>
      </c>
      <c r="Q51">
        <v>1</v>
      </c>
      <c r="R51">
        <v>1</v>
      </c>
      <c r="S51">
        <v>1</v>
      </c>
      <c r="T51">
        <v>1</v>
      </c>
      <c r="U51">
        <v>1</v>
      </c>
      <c r="V51">
        <v>2</v>
      </c>
      <c r="W51">
        <v>1</v>
      </c>
      <c r="X51">
        <v>2</v>
      </c>
      <c r="Y51">
        <v>2</v>
      </c>
      <c r="Z51">
        <v>2</v>
      </c>
      <c r="AA51">
        <v>1</v>
      </c>
      <c r="AB51">
        <v>1</v>
      </c>
      <c r="AC51">
        <v>1</v>
      </c>
      <c r="AD51">
        <v>2</v>
      </c>
      <c r="AE51">
        <v>1</v>
      </c>
      <c r="AF51">
        <v>1</v>
      </c>
      <c r="AG51">
        <v>1</v>
      </c>
      <c r="AH51">
        <v>1</v>
      </c>
      <c r="AI51">
        <v>1</v>
      </c>
      <c r="AJ51">
        <v>2</v>
      </c>
      <c r="AK51">
        <v>1</v>
      </c>
      <c r="AL51">
        <v>1</v>
      </c>
      <c r="AM51">
        <v>2</v>
      </c>
      <c r="AN51">
        <v>1</v>
      </c>
      <c r="AO51">
        <f t="shared" si="3"/>
        <v>40</v>
      </c>
    </row>
    <row r="52" spans="1:41" ht="17.600000000000001" x14ac:dyDescent="0.4">
      <c r="A52" s="13"/>
      <c r="B52" s="13" t="s">
        <v>121</v>
      </c>
      <c r="C52" s="13" t="s">
        <v>122</v>
      </c>
      <c r="D52" s="14">
        <v>21</v>
      </c>
      <c r="E52" s="15">
        <f>D52/49</f>
        <v>0.42857142857142855</v>
      </c>
      <c r="F52" s="14">
        <v>25</v>
      </c>
      <c r="G52" s="15">
        <f>F52/45</f>
        <v>0.55555555555555558</v>
      </c>
      <c r="H52" s="14">
        <f>D52+F52</f>
        <v>46</v>
      </c>
      <c r="I52" s="16" t="s">
        <v>27</v>
      </c>
      <c r="K52">
        <v>1</v>
      </c>
      <c r="L52">
        <v>1</v>
      </c>
      <c r="M52">
        <v>1</v>
      </c>
      <c r="N52">
        <v>0</v>
      </c>
      <c r="O52">
        <v>0</v>
      </c>
      <c r="P52">
        <v>0</v>
      </c>
      <c r="Q52">
        <v>0</v>
      </c>
      <c r="R52">
        <v>1</v>
      </c>
      <c r="S52">
        <v>1</v>
      </c>
      <c r="T52">
        <v>1</v>
      </c>
      <c r="U52">
        <v>2</v>
      </c>
      <c r="V52">
        <v>1</v>
      </c>
      <c r="W52">
        <v>0</v>
      </c>
      <c r="X52">
        <v>1</v>
      </c>
      <c r="Y52">
        <v>1</v>
      </c>
      <c r="Z52">
        <v>1</v>
      </c>
      <c r="AA52">
        <v>1</v>
      </c>
      <c r="AB52">
        <v>1</v>
      </c>
      <c r="AC52">
        <v>1</v>
      </c>
      <c r="AD52">
        <v>1</v>
      </c>
      <c r="AE52">
        <v>1</v>
      </c>
      <c r="AF52">
        <v>1</v>
      </c>
      <c r="AG52">
        <v>1</v>
      </c>
      <c r="AH52">
        <v>1</v>
      </c>
      <c r="AI52">
        <v>1</v>
      </c>
      <c r="AJ52">
        <v>0</v>
      </c>
      <c r="AK52">
        <v>0</v>
      </c>
      <c r="AL52">
        <v>0</v>
      </c>
      <c r="AM52">
        <v>2</v>
      </c>
      <c r="AN52">
        <v>2</v>
      </c>
      <c r="AO52">
        <f t="shared" si="3"/>
        <v>25</v>
      </c>
    </row>
    <row r="53" spans="1:41" ht="17.600000000000001" x14ac:dyDescent="0.4">
      <c r="A53" s="13" t="s">
        <v>123</v>
      </c>
      <c r="B53" s="13" t="s">
        <v>59</v>
      </c>
      <c r="C53" s="13" t="s">
        <v>124</v>
      </c>
      <c r="D53" s="14"/>
      <c r="E53" s="15">
        <f>D53/49</f>
        <v>0</v>
      </c>
      <c r="F53" s="14">
        <v>39</v>
      </c>
      <c r="G53" s="15">
        <f>F53/45</f>
        <v>0.8666666666666667</v>
      </c>
      <c r="H53" s="14">
        <f>D53+F53</f>
        <v>39</v>
      </c>
      <c r="I53" s="16" t="s">
        <v>29</v>
      </c>
      <c r="K53">
        <v>2</v>
      </c>
      <c r="L53">
        <v>2</v>
      </c>
      <c r="M53">
        <v>2</v>
      </c>
      <c r="N53">
        <v>1</v>
      </c>
      <c r="O53">
        <v>1</v>
      </c>
      <c r="P53">
        <v>0</v>
      </c>
      <c r="Q53">
        <v>1</v>
      </c>
      <c r="R53">
        <v>1</v>
      </c>
      <c r="S53">
        <v>1</v>
      </c>
      <c r="T53">
        <v>1</v>
      </c>
      <c r="U53">
        <v>2</v>
      </c>
      <c r="V53">
        <v>1</v>
      </c>
      <c r="W53">
        <v>1</v>
      </c>
      <c r="X53">
        <v>1</v>
      </c>
      <c r="Y53">
        <v>2</v>
      </c>
      <c r="Z53">
        <v>1</v>
      </c>
      <c r="AA53">
        <v>1</v>
      </c>
      <c r="AB53">
        <v>1</v>
      </c>
      <c r="AC53">
        <v>1</v>
      </c>
      <c r="AD53">
        <v>2</v>
      </c>
      <c r="AE53">
        <v>2</v>
      </c>
      <c r="AF53">
        <v>1</v>
      </c>
      <c r="AG53">
        <v>2</v>
      </c>
      <c r="AH53">
        <v>0</v>
      </c>
      <c r="AI53">
        <v>2</v>
      </c>
      <c r="AJ53">
        <v>1</v>
      </c>
      <c r="AK53">
        <v>2</v>
      </c>
      <c r="AL53">
        <v>1</v>
      </c>
      <c r="AM53">
        <v>2</v>
      </c>
      <c r="AN53">
        <v>1</v>
      </c>
      <c r="AO53">
        <f t="shared" si="3"/>
        <v>39</v>
      </c>
    </row>
    <row r="54" spans="1:41" ht="15.45" x14ac:dyDescent="0.4">
      <c r="A54" s="1"/>
      <c r="B54" s="1"/>
      <c r="C54" s="18" t="s">
        <v>63</v>
      </c>
      <c r="D54" s="1">
        <f>MAX(D50:D53)</f>
        <v>49</v>
      </c>
      <c r="E54" s="7"/>
      <c r="F54" s="1">
        <f>MAX(F50:F53)</f>
        <v>45</v>
      </c>
      <c r="G54" s="7"/>
      <c r="H54" s="1"/>
      <c r="I54" s="8"/>
    </row>
  </sheetData>
  <pageMargins left="0.7" right="0.7" top="0.78740157499999996" bottom="0.78740157499999996" header="0.3" footer="0.3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</dc:creator>
  <cp:lastModifiedBy>King</cp:lastModifiedBy>
  <cp:lastPrinted>2021-10-05T19:18:16Z</cp:lastPrinted>
  <dcterms:created xsi:type="dcterms:W3CDTF">2021-10-05T19:13:47Z</dcterms:created>
  <dcterms:modified xsi:type="dcterms:W3CDTF">2021-10-05T19:19:03Z</dcterms:modified>
</cp:coreProperties>
</file>